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Federico\OneDrive\RESPALDO DOCTOS PC\Documentos\GUAYMAS 2021\MIRS 2021\LISTO 004 PATRIMONIO MUNICIPAL 2021\MIR PATRIMONIO MPAL 2021 VERSIÓN FINAL\"/>
    </mc:Choice>
  </mc:AlternateContent>
  <xr:revisionPtr revIDLastSave="0" documentId="13_ncr:1_{91861A62-AE1A-40BB-86DF-E86CA4AF101B}" xr6:coauthVersionLast="45" xr6:coauthVersionMax="45" xr10:uidLastSave="{00000000-0000-0000-0000-000000000000}"/>
  <bookViews>
    <workbookView xWindow="-110" yWindow="-110" windowWidth="19420" windowHeight="10420" tabRatio="768" xr2:uid="{00000000-000D-0000-FFFF-FFFF00000000}"/>
  </bookViews>
  <sheets>
    <sheet name="MIR" sheetId="14" r:id="rId1"/>
    <sheet name="FIN" sheetId="44" r:id="rId2"/>
    <sheet name="PROPOSITO" sheetId="45" r:id="rId3"/>
    <sheet name="COMPONENTE1" sheetId="46" r:id="rId4"/>
    <sheet name="ACT 1.1" sheetId="48" r:id="rId5"/>
    <sheet name="ACT 1.2" sheetId="49" r:id="rId6"/>
    <sheet name="ACT 1.3" sheetId="50" r:id="rId7"/>
    <sheet name="ACT 1.4" sheetId="51" r:id="rId8"/>
    <sheet name="ACT 1.5" sheetId="52" r:id="rId9"/>
    <sheet name="ACT 1.6" sheetId="74" r:id="rId10"/>
    <sheet name="ACT 1.7" sheetId="75" r:id="rId11"/>
    <sheet name="ACT 1.8" sheetId="53" r:id="rId12"/>
    <sheet name="ACT 1.9" sheetId="54" r:id="rId13"/>
    <sheet name="ACT 1.10" sheetId="55" r:id="rId14"/>
    <sheet name="ACT 1.11" sheetId="56" r:id="rId15"/>
    <sheet name="ACT 1.12" sheetId="57" r:id="rId16"/>
    <sheet name="COMPONENTE 2" sheetId="47" r:id="rId17"/>
    <sheet name="ACT 2.1" sheetId="58" r:id="rId18"/>
    <sheet name="ACT 2.2" sheetId="59" r:id="rId19"/>
    <sheet name="ACT 2.3" sheetId="60" r:id="rId20"/>
    <sheet name="ACT 2.4" sheetId="61" r:id="rId21"/>
    <sheet name="ACT 2.5" sheetId="62" r:id="rId22"/>
    <sheet name="ACT 2.6" sheetId="63" r:id="rId23"/>
    <sheet name="ACT 2.7" sheetId="64" r:id="rId24"/>
    <sheet name="ACT 2.16" sheetId="67" r:id="rId25"/>
  </sheets>
  <definedNames>
    <definedName name="_xlnm.Print_Area" localSheetId="4">'ACT 1.1'!$A$1:$Q$30</definedName>
    <definedName name="_xlnm.Print_Area" localSheetId="13">'ACT 1.10'!$A$1:$Q$30</definedName>
    <definedName name="_xlnm.Print_Area" localSheetId="14">'ACT 1.11'!$A$1:$Q$30</definedName>
    <definedName name="_xlnm.Print_Area" localSheetId="15">'ACT 1.12'!$A$1:$Q$30</definedName>
    <definedName name="_xlnm.Print_Area" localSheetId="5">'ACT 1.2'!$A$1:$Q$30</definedName>
    <definedName name="_xlnm.Print_Area" localSheetId="6">'ACT 1.3'!$A$1:$Q$30</definedName>
    <definedName name="_xlnm.Print_Area" localSheetId="7">'ACT 1.4'!$A$1:$Q$30</definedName>
    <definedName name="_xlnm.Print_Area" localSheetId="8">'ACT 1.5'!$A$1:$Q$30</definedName>
    <definedName name="_xlnm.Print_Area" localSheetId="9">'ACT 1.6'!$A$1:$Q$30</definedName>
    <definedName name="_xlnm.Print_Area" localSheetId="10">'ACT 1.7'!$A$1:$Q$30</definedName>
    <definedName name="_xlnm.Print_Area" localSheetId="11">'ACT 1.8'!$A$1:$Q$30</definedName>
    <definedName name="_xlnm.Print_Area" localSheetId="12">'ACT 1.9'!$A$1:$Q$30</definedName>
    <definedName name="_xlnm.Print_Area" localSheetId="17">'ACT 2.1'!$A$1:$Q$30</definedName>
    <definedName name="_xlnm.Print_Area" localSheetId="24">'ACT 2.16'!$A$1:$Q$30</definedName>
    <definedName name="_xlnm.Print_Area" localSheetId="18">'ACT 2.2'!$A$1:$Q$29</definedName>
    <definedName name="_xlnm.Print_Area" localSheetId="19">'ACT 2.3'!$A$1:$Q$30</definedName>
    <definedName name="_xlnm.Print_Area" localSheetId="20">'ACT 2.4'!$A$1:$Q$29</definedName>
    <definedName name="_xlnm.Print_Area" localSheetId="21">'ACT 2.5'!$A$1:$Q$29</definedName>
    <definedName name="_xlnm.Print_Area" localSheetId="22">'ACT 2.6'!$A$1:$Q$29</definedName>
    <definedName name="_xlnm.Print_Area" localSheetId="23">'ACT 2.7'!$A$1:$Q$30</definedName>
    <definedName name="_xlnm.Print_Area" localSheetId="16">'COMPONENTE 2'!$A$1:$Q$30</definedName>
    <definedName name="_xlnm.Print_Area" localSheetId="3">COMPONENTE1!$A$1:$Q$29</definedName>
    <definedName name="_xlnm.Print_Area" localSheetId="1">FIN!$A$1:$Q$32</definedName>
    <definedName name="_xlnm.Print_Area" localSheetId="2">PROPOSITO!$A$1:$Q$30</definedName>
    <definedName name="_xlnm.Print_Titles" localSheetId="4">'ACT 1.1'!$1:$1</definedName>
    <definedName name="_xlnm.Print_Titles" localSheetId="13">'ACT 1.10'!$1:$1</definedName>
    <definedName name="_xlnm.Print_Titles" localSheetId="14">'ACT 1.11'!$1:$1</definedName>
    <definedName name="_xlnm.Print_Titles" localSheetId="15">'ACT 1.12'!$1:$1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9">'ACT 1.6'!$1:$1</definedName>
    <definedName name="_xlnm.Print_Titles" localSheetId="10">'ACT 1.7'!$1:$1</definedName>
    <definedName name="_xlnm.Print_Titles" localSheetId="11">'ACT 1.8'!$1:$1</definedName>
    <definedName name="_xlnm.Print_Titles" localSheetId="12">'ACT 1.9'!$1:$1</definedName>
    <definedName name="_xlnm.Print_Titles" localSheetId="17">'ACT 2.1'!$1:$1</definedName>
    <definedName name="_xlnm.Print_Titles" localSheetId="24">'ACT 2.16'!$1:$1</definedName>
    <definedName name="_xlnm.Print_Titles" localSheetId="18">'ACT 2.2'!$1:$1</definedName>
    <definedName name="_xlnm.Print_Titles" localSheetId="19">'ACT 2.3'!$1:$1</definedName>
    <definedName name="_xlnm.Print_Titles" localSheetId="20">'ACT 2.4'!$1:$1</definedName>
    <definedName name="_xlnm.Print_Titles" localSheetId="21">'ACT 2.5'!$1:$1</definedName>
    <definedName name="_xlnm.Print_Titles" localSheetId="22">'ACT 2.6'!$1:$1</definedName>
    <definedName name="_xlnm.Print_Titles" localSheetId="23">'ACT 2.7'!$1:$1</definedName>
    <definedName name="_xlnm.Print_Titles" localSheetId="16">'COMPONENTE 2'!$1:$1</definedName>
    <definedName name="_xlnm.Print_Titles" localSheetId="3">COMPONENTE1!$1:$1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4" i="44" l="1"/>
  <c r="M23" i="44"/>
  <c r="N23" i="44" s="1"/>
  <c r="D17" i="75" l="1"/>
  <c r="P16" i="75"/>
  <c r="D12" i="75"/>
  <c r="O25" i="75"/>
  <c r="M25" i="75"/>
  <c r="L25" i="75"/>
  <c r="K25" i="75"/>
  <c r="J25" i="75"/>
  <c r="N24" i="75"/>
  <c r="N23" i="75"/>
  <c r="N25" i="75" s="1"/>
  <c r="F8" i="75"/>
  <c r="P7" i="75"/>
  <c r="O7" i="75"/>
  <c r="K7" i="75"/>
  <c r="J7" i="75"/>
  <c r="B7" i="75"/>
  <c r="A7" i="75"/>
  <c r="P16" i="74"/>
  <c r="D12" i="74"/>
  <c r="O25" i="74"/>
  <c r="M25" i="74"/>
  <c r="L25" i="74"/>
  <c r="K25" i="74"/>
  <c r="J25" i="74"/>
  <c r="N24" i="74"/>
  <c r="N23" i="74"/>
  <c r="N25" i="74" s="1"/>
  <c r="D17" i="74"/>
  <c r="F8" i="74"/>
  <c r="P7" i="74"/>
  <c r="O7" i="74"/>
  <c r="K7" i="74"/>
  <c r="J7" i="74"/>
  <c r="B7" i="74"/>
  <c r="A7" i="74"/>
  <c r="N23" i="46"/>
  <c r="N24" i="47"/>
  <c r="N23" i="47"/>
  <c r="D12" i="46" l="1"/>
  <c r="N24" i="46" l="1"/>
  <c r="M25" i="46"/>
  <c r="L25" i="46"/>
  <c r="K25" i="46"/>
  <c r="J25" i="46"/>
  <c r="N24" i="45" l="1"/>
  <c r="N23" i="45"/>
  <c r="N23" i="56"/>
  <c r="M25" i="47" l="1"/>
  <c r="L25" i="47"/>
  <c r="K25" i="47"/>
  <c r="J25" i="47"/>
  <c r="O25" i="47"/>
  <c r="N25" i="47"/>
  <c r="M25" i="45" l="1"/>
  <c r="N25" i="45" l="1"/>
  <c r="D17" i="67" l="1"/>
  <c r="P16" i="67"/>
  <c r="D12" i="67"/>
  <c r="D17" i="64" l="1"/>
  <c r="P16" i="64"/>
  <c r="D12" i="64"/>
  <c r="D17" i="63"/>
  <c r="P16" i="63"/>
  <c r="D12" i="63"/>
  <c r="D17" i="62"/>
  <c r="P16" i="62"/>
  <c r="D12" i="62"/>
  <c r="D17" i="61"/>
  <c r="P16" i="61"/>
  <c r="D12" i="61"/>
  <c r="D17" i="60"/>
  <c r="P16" i="60"/>
  <c r="D12" i="60"/>
  <c r="D17" i="59"/>
  <c r="P16" i="59"/>
  <c r="D12" i="59"/>
  <c r="D17" i="58"/>
  <c r="D12" i="58"/>
  <c r="P16" i="58"/>
  <c r="O25" i="67"/>
  <c r="M25" i="67"/>
  <c r="L25" i="67"/>
  <c r="K25" i="67"/>
  <c r="J25" i="67"/>
  <c r="N24" i="67"/>
  <c r="N23" i="67"/>
  <c r="F8" i="67"/>
  <c r="P7" i="67"/>
  <c r="O7" i="67"/>
  <c r="K7" i="67"/>
  <c r="J7" i="67"/>
  <c r="B7" i="67"/>
  <c r="A7" i="67"/>
  <c r="O25" i="64"/>
  <c r="K25" i="64"/>
  <c r="J25" i="64"/>
  <c r="N24" i="64"/>
  <c r="N23" i="64"/>
  <c r="F8" i="64"/>
  <c r="P7" i="64"/>
  <c r="O7" i="64"/>
  <c r="K7" i="64"/>
  <c r="J7" i="64"/>
  <c r="B7" i="64"/>
  <c r="A7" i="64"/>
  <c r="O25" i="63"/>
  <c r="M25" i="63"/>
  <c r="L25" i="63"/>
  <c r="K25" i="63"/>
  <c r="J25" i="63"/>
  <c r="N24" i="63"/>
  <c r="N23" i="63"/>
  <c r="F8" i="63"/>
  <c r="P7" i="63"/>
  <c r="O7" i="63"/>
  <c r="K7" i="63"/>
  <c r="J7" i="63"/>
  <c r="B7" i="63"/>
  <c r="A7" i="63"/>
  <c r="O25" i="62"/>
  <c r="M25" i="62"/>
  <c r="L25" i="62"/>
  <c r="K25" i="62"/>
  <c r="J25" i="62"/>
  <c r="N24" i="62"/>
  <c r="N23" i="62"/>
  <c r="F8" i="62"/>
  <c r="P7" i="62"/>
  <c r="O7" i="62"/>
  <c r="K7" i="62"/>
  <c r="J7" i="62"/>
  <c r="B7" i="62"/>
  <c r="A7" i="62"/>
  <c r="O25" i="61"/>
  <c r="M25" i="61"/>
  <c r="L25" i="61"/>
  <c r="K25" i="61"/>
  <c r="J25" i="61"/>
  <c r="N24" i="61"/>
  <c r="N23" i="61"/>
  <c r="F8" i="61"/>
  <c r="P7" i="61"/>
  <c r="O7" i="61"/>
  <c r="K7" i="61"/>
  <c r="J7" i="61"/>
  <c r="B7" i="61"/>
  <c r="A7" i="61"/>
  <c r="O25" i="60"/>
  <c r="M25" i="60"/>
  <c r="L25" i="60"/>
  <c r="K25" i="60"/>
  <c r="J25" i="60"/>
  <c r="N24" i="60"/>
  <c r="N23" i="60"/>
  <c r="F8" i="60"/>
  <c r="P7" i="60"/>
  <c r="O7" i="60"/>
  <c r="K7" i="60"/>
  <c r="J7" i="60"/>
  <c r="B7" i="60"/>
  <c r="A7" i="60"/>
  <c r="O25" i="59"/>
  <c r="M25" i="59"/>
  <c r="L25" i="59"/>
  <c r="K25" i="59"/>
  <c r="J25" i="59"/>
  <c r="N24" i="59"/>
  <c r="N23" i="59"/>
  <c r="F8" i="59"/>
  <c r="P7" i="59"/>
  <c r="O7" i="59"/>
  <c r="K7" i="59"/>
  <c r="J7" i="59"/>
  <c r="B7" i="59"/>
  <c r="A7" i="59"/>
  <c r="O25" i="58"/>
  <c r="M25" i="58"/>
  <c r="L25" i="58"/>
  <c r="K25" i="58"/>
  <c r="J25" i="58"/>
  <c r="N24" i="58"/>
  <c r="N23" i="58"/>
  <c r="F8" i="58"/>
  <c r="P7" i="58"/>
  <c r="O7" i="58"/>
  <c r="K7" i="58"/>
  <c r="J7" i="58"/>
  <c r="B7" i="58"/>
  <c r="A7" i="58"/>
  <c r="D12" i="51"/>
  <c r="D12" i="57"/>
  <c r="D17" i="57"/>
  <c r="P16" i="57"/>
  <c r="D17" i="56"/>
  <c r="P16" i="56"/>
  <c r="D12" i="56"/>
  <c r="D17" i="55"/>
  <c r="D12" i="55"/>
  <c r="P16" i="55"/>
  <c r="O25" i="57"/>
  <c r="M25" i="57"/>
  <c r="L25" i="57"/>
  <c r="K25" i="57"/>
  <c r="J25" i="57"/>
  <c r="N24" i="57"/>
  <c r="N23" i="57"/>
  <c r="F8" i="57"/>
  <c r="P7" i="57"/>
  <c r="O7" i="57"/>
  <c r="K7" i="57"/>
  <c r="J7" i="57"/>
  <c r="B7" i="57"/>
  <c r="A7" i="57"/>
  <c r="O25" i="56"/>
  <c r="M25" i="56"/>
  <c r="L25" i="56"/>
  <c r="K25" i="56"/>
  <c r="J25" i="56"/>
  <c r="N24" i="56"/>
  <c r="F8" i="56"/>
  <c r="P7" i="56"/>
  <c r="O7" i="56"/>
  <c r="K7" i="56"/>
  <c r="J7" i="56"/>
  <c r="B7" i="56"/>
  <c r="A7" i="56"/>
  <c r="O25" i="55"/>
  <c r="M25" i="55"/>
  <c r="L25" i="55"/>
  <c r="K25" i="55"/>
  <c r="J25" i="55"/>
  <c r="N24" i="55"/>
  <c r="N23" i="55"/>
  <c r="F8" i="55"/>
  <c r="P7" i="55"/>
  <c r="O7" i="55"/>
  <c r="K7" i="55"/>
  <c r="J7" i="55"/>
  <c r="B7" i="55"/>
  <c r="A7" i="55"/>
  <c r="D17" i="54"/>
  <c r="P16" i="54"/>
  <c r="D12" i="54"/>
  <c r="D17" i="53"/>
  <c r="P16" i="53"/>
  <c r="D12" i="53"/>
  <c r="D17" i="52"/>
  <c r="P16" i="52"/>
  <c r="D12" i="52"/>
  <c r="D17" i="51"/>
  <c r="P16" i="51"/>
  <c r="O25" i="54"/>
  <c r="M25" i="54"/>
  <c r="L25" i="54"/>
  <c r="K25" i="54"/>
  <c r="J25" i="54"/>
  <c r="N24" i="54"/>
  <c r="N23" i="54"/>
  <c r="F8" i="54"/>
  <c r="P7" i="54"/>
  <c r="O7" i="54"/>
  <c r="K7" i="54"/>
  <c r="J7" i="54"/>
  <c r="B7" i="54"/>
  <c r="A7" i="54"/>
  <c r="O25" i="53"/>
  <c r="M25" i="53"/>
  <c r="L25" i="53"/>
  <c r="K25" i="53"/>
  <c r="J25" i="53"/>
  <c r="N24" i="53"/>
  <c r="N23" i="53"/>
  <c r="F8" i="53"/>
  <c r="P7" i="53"/>
  <c r="O7" i="53"/>
  <c r="K7" i="53"/>
  <c r="J7" i="53"/>
  <c r="B7" i="53"/>
  <c r="A7" i="53"/>
  <c r="O25" i="52"/>
  <c r="M25" i="52"/>
  <c r="L25" i="52"/>
  <c r="K25" i="52"/>
  <c r="J25" i="52"/>
  <c r="N24" i="52"/>
  <c r="N23" i="52"/>
  <c r="F8" i="52"/>
  <c r="P7" i="52"/>
  <c r="O7" i="52"/>
  <c r="K7" i="52"/>
  <c r="J7" i="52"/>
  <c r="B7" i="52"/>
  <c r="A7" i="52"/>
  <c r="O25" i="51"/>
  <c r="M25" i="51"/>
  <c r="L25" i="51"/>
  <c r="K25" i="51"/>
  <c r="J25" i="51"/>
  <c r="N24" i="51"/>
  <c r="N23" i="51"/>
  <c r="N25" i="51" s="1"/>
  <c r="F8" i="51"/>
  <c r="P7" i="51"/>
  <c r="O7" i="51"/>
  <c r="K7" i="51"/>
  <c r="J7" i="51"/>
  <c r="B7" i="51"/>
  <c r="A7" i="51"/>
  <c r="D17" i="50"/>
  <c r="P16" i="50"/>
  <c r="D12" i="50"/>
  <c r="D17" i="49"/>
  <c r="P16" i="49"/>
  <c r="D12" i="49"/>
  <c r="D17" i="48"/>
  <c r="P16" i="48"/>
  <c r="D12" i="48"/>
  <c r="O25" i="50"/>
  <c r="M25" i="50"/>
  <c r="L25" i="50"/>
  <c r="K25" i="50"/>
  <c r="J25" i="50"/>
  <c r="N24" i="50"/>
  <c r="N23" i="50"/>
  <c r="F8" i="50"/>
  <c r="P7" i="50"/>
  <c r="O7" i="50"/>
  <c r="K7" i="50"/>
  <c r="J7" i="50"/>
  <c r="B7" i="50"/>
  <c r="A7" i="50"/>
  <c r="O25" i="49"/>
  <c r="M25" i="49"/>
  <c r="L25" i="49"/>
  <c r="K25" i="49"/>
  <c r="J25" i="49"/>
  <c r="N24" i="49"/>
  <c r="N23" i="49"/>
  <c r="F8" i="49"/>
  <c r="P7" i="49"/>
  <c r="O7" i="49"/>
  <c r="K7" i="49"/>
  <c r="J7" i="49"/>
  <c r="B7" i="49"/>
  <c r="A7" i="49"/>
  <c r="O25" i="48"/>
  <c r="M25" i="48"/>
  <c r="L25" i="48"/>
  <c r="K25" i="48"/>
  <c r="J25" i="48"/>
  <c r="N24" i="48"/>
  <c r="N23" i="48"/>
  <c r="F8" i="48"/>
  <c r="P7" i="48"/>
  <c r="O7" i="48"/>
  <c r="K7" i="48"/>
  <c r="J7" i="48"/>
  <c r="B7" i="48"/>
  <c r="A7" i="48"/>
  <c r="D17" i="47"/>
  <c r="P16" i="47"/>
  <c r="D12" i="47"/>
  <c r="F8" i="47"/>
  <c r="P7" i="47"/>
  <c r="O7" i="47"/>
  <c r="K7" i="47"/>
  <c r="J7" i="47"/>
  <c r="B7" i="47"/>
  <c r="A7" i="47"/>
  <c r="D17" i="46"/>
  <c r="P16" i="46"/>
  <c r="O25" i="46"/>
  <c r="F8" i="46"/>
  <c r="P7" i="46"/>
  <c r="O7" i="46"/>
  <c r="K7" i="46"/>
  <c r="J7" i="46"/>
  <c r="B7" i="46"/>
  <c r="A7" i="46"/>
  <c r="D17" i="45"/>
  <c r="P16" i="45"/>
  <c r="D12" i="45"/>
  <c r="F8" i="45"/>
  <c r="P7" i="45"/>
  <c r="O7" i="45"/>
  <c r="K7" i="45"/>
  <c r="J7" i="45"/>
  <c r="B7" i="45"/>
  <c r="A7" i="45"/>
  <c r="O25" i="44"/>
  <c r="M25" i="44"/>
  <c r="N25" i="44"/>
  <c r="D17" i="44"/>
  <c r="P16" i="44"/>
  <c r="D12" i="44"/>
  <c r="O7" i="44"/>
  <c r="N25" i="64" l="1"/>
  <c r="N25" i="46"/>
  <c r="N25" i="48"/>
  <c r="N25" i="67"/>
  <c r="N25" i="63"/>
  <c r="N25" i="62"/>
  <c r="N25" i="61"/>
  <c r="N25" i="60"/>
  <c r="N25" i="59"/>
  <c r="N25" i="58"/>
  <c r="N25" i="57"/>
  <c r="N25" i="56"/>
  <c r="N25" i="55"/>
  <c r="N25" i="54"/>
  <c r="N25" i="52"/>
  <c r="N25" i="49"/>
  <c r="N25" i="53"/>
  <c r="N25" i="50"/>
  <c r="F8" i="44"/>
  <c r="P7" i="44" l="1"/>
  <c r="K7" i="44"/>
  <c r="J7" i="44"/>
  <c r="B7" i="44"/>
  <c r="A7" i="44"/>
</calcChain>
</file>

<file path=xl/sharedStrings.xml><?xml version="1.0" encoding="utf-8"?>
<sst xmlns="http://schemas.openxmlformats.org/spreadsheetml/2006/main" count="1349" uniqueCount="282">
  <si>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</si>
  <si>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</si>
  <si>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</si>
  <si>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</si>
  <si>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</si>
  <si>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</si>
  <si>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</si>
  <si>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</si>
  <si>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</si>
  <si>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Propósito</t>
  </si>
  <si>
    <t>Unidad responsable (Dependencia u Organismo)</t>
  </si>
  <si>
    <t>Eje Rector del PMD</t>
  </si>
  <si>
    <t>Elaboró</t>
  </si>
  <si>
    <t>Revisó y valido</t>
  </si>
  <si>
    <t>Componente 1</t>
  </si>
  <si>
    <t>Componente 2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</si>
  <si>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</si>
  <si>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</si>
  <si>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</si>
  <si>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</si>
  <si>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</si>
  <si>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</si>
  <si>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</si>
  <si>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</si>
  <si>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</si>
  <si>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</si>
  <si>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</si>
  <si>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</si>
  <si>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</si>
  <si>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</si>
  <si>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</si>
  <si>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</si>
  <si>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</si>
  <si>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</si>
  <si>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</si>
  <si>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</si>
  <si>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</si>
  <si>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</si>
  <si>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</si>
  <si>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</si>
  <si>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</si>
  <si>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Frecuencia de medición</t>
  </si>
  <si>
    <t>004</t>
  </si>
  <si>
    <t>PATRIMONIO MUNICIPAL</t>
  </si>
  <si>
    <t>02</t>
  </si>
  <si>
    <t>SINDICATURA</t>
  </si>
  <si>
    <t>Eficacia</t>
  </si>
  <si>
    <t>Trimestral</t>
  </si>
  <si>
    <t>NA</t>
  </si>
  <si>
    <t>Ascendente</t>
  </si>
  <si>
    <t>Estratégico</t>
  </si>
  <si>
    <t>Acumulable</t>
  </si>
  <si>
    <t>Metas</t>
  </si>
  <si>
    <t>Porcentaje</t>
  </si>
  <si>
    <t>Gestión</t>
  </si>
  <si>
    <t>Actividad 1.1</t>
  </si>
  <si>
    <t>Actividad 1.2</t>
  </si>
  <si>
    <t>Actividad 2.1</t>
  </si>
  <si>
    <t>Actividad 2.2</t>
  </si>
  <si>
    <t>Administrar y preservar el patrimonio municipal, representar y cuidar los intereses del Ayuntamiento</t>
  </si>
  <si>
    <t>Actividad 1.3</t>
  </si>
  <si>
    <t>Actividad 1.4</t>
  </si>
  <si>
    <t>Actividad 1.5</t>
  </si>
  <si>
    <t>Actividad 1.6</t>
  </si>
  <si>
    <t>Actividad 1.7</t>
  </si>
  <si>
    <t>Actividad 1.8</t>
  </si>
  <si>
    <t>Actividad 1.9</t>
  </si>
  <si>
    <t>Actividad 1.10</t>
  </si>
  <si>
    <t>Actividad 2.3</t>
  </si>
  <si>
    <t>Actividad 2.4</t>
  </si>
  <si>
    <t>Actividad 2.5</t>
  </si>
  <si>
    <t>Actividad 2.6</t>
  </si>
  <si>
    <t>Porcentaje de informes trimestrales presentados al Ayuntamiento de asuntos jurídicos</t>
  </si>
  <si>
    <t>Porcentaje de documentos elaborados de promoción de normatividad y reglamentación</t>
  </si>
  <si>
    <t>Porcentaje de reuniones realizadas con áreas jurídicas</t>
  </si>
  <si>
    <t>Porcentaje de gestiones realizadas para resarcir el patrimonio municipal</t>
  </si>
  <si>
    <t>Porcentaje de documentos elaborados de terrenos regularizados</t>
  </si>
  <si>
    <t>Porcentaje de lotes atendidos para la verificación de medidas</t>
  </si>
  <si>
    <t>Porcentaje de titulos de propiedad expedidos</t>
  </si>
  <si>
    <t>Porcentaje de documentos elaborados del padrón de lotes por colonia</t>
  </si>
  <si>
    <t>Porcentaje de expedientes integrados para desincorpora y enajenar</t>
  </si>
  <si>
    <t>Mide el porcentaje de gestiones de incripción realizadas en el registro público de la propiedad</t>
  </si>
  <si>
    <t>Audiencia</t>
  </si>
  <si>
    <t>Documento</t>
  </si>
  <si>
    <t>Informe</t>
  </si>
  <si>
    <t>Mide el porcentaje de informes trimestrales de asuntos jurídicos presentados al Ayuntamiento</t>
  </si>
  <si>
    <t>Informes trimestrales de asuntos jurídicos presentados al Ayuntamiento</t>
  </si>
  <si>
    <t>Mide el porcentaje de cursos atendidos por el personal</t>
  </si>
  <si>
    <t>Cursos programados para el personal</t>
  </si>
  <si>
    <t>Curso</t>
  </si>
  <si>
    <t>Mide el porcentaje de reuniones realizadas con áreas jurídicas</t>
  </si>
  <si>
    <t>Reuniones realizadas con áreas jurídicas</t>
  </si>
  <si>
    <t>Reuniones programadas con áreas jurídicas</t>
  </si>
  <si>
    <t>Mide el porcentaje de gestiones realizadas para resarcir el patrimonio municipal</t>
  </si>
  <si>
    <t>Gestiones realizadas para resarcir el patrimonio municipal</t>
  </si>
  <si>
    <t>( Lotes otorgados para vivienda /  lotes programados de otorgarse para vivienda ) * 100</t>
  </si>
  <si>
    <t xml:space="preserve">Lotes otorgados para vivienda </t>
  </si>
  <si>
    <t>Lotes programados de otorgarse para vivienda</t>
  </si>
  <si>
    <t>Lote</t>
  </si>
  <si>
    <t>( Documentos elaborados para regularizar terrenos urbanos /  documentos programados para regularizar terrenos urbanos) * 100</t>
  </si>
  <si>
    <t xml:space="preserve"> Documentos elaborados para regularizar terrenos urbanos</t>
  </si>
  <si>
    <t xml:space="preserve"> Documentos programados para regularizar terrenos urbanos</t>
  </si>
  <si>
    <t>(Lotes a los que se le verificaron las medidas / lotes programados para verificar las medidas ) * 100</t>
  </si>
  <si>
    <t>Lotes a los que se le verificaron las medidas</t>
  </si>
  <si>
    <t xml:space="preserve">Lotes programados para verificar las medidas </t>
  </si>
  <si>
    <t>(Titulos de propiedad expedidos /  Titulos de propiedad programados para expedir ) * 100</t>
  </si>
  <si>
    <t xml:space="preserve">Titulos de propiedad expedidos </t>
  </si>
  <si>
    <t>Titulos de propiedad programados para expedir</t>
  </si>
  <si>
    <t>(Documentos elaborados para actualizar el padrón de lotes por colonia/ documentos programados para actualizar el padrón de lotes por colonia ) * 100</t>
  </si>
  <si>
    <t>Documentos elaborados para actualizar el padrón de lotes por colonia</t>
  </si>
  <si>
    <t>Documentos programados para actualizar el padrón de lotes por colonia</t>
  </si>
  <si>
    <t xml:space="preserve">Mide el porcentaje de expedientes integrados para desincorporar y enajenar </t>
  </si>
  <si>
    <t>(Expedientes integrados para desincorporar y enajenar  / Expedientes programados para desincorporar y enajenar) * 100</t>
  </si>
  <si>
    <t xml:space="preserve">Expedientes integrados para desincorporar y enajenar </t>
  </si>
  <si>
    <t>Expedientes programados para desincorporar y enajenar</t>
  </si>
  <si>
    <t>Expediente</t>
  </si>
  <si>
    <t>Reunión</t>
  </si>
  <si>
    <t>Porcentaje de cursos atendidos por personal</t>
  </si>
  <si>
    <t>DESARROLLO URBANO Y CRECIMIENTO SUSTENTABLE  EN INFRAESTRUCTURA</t>
  </si>
  <si>
    <t>Disponibilidad de presupuesto suficiente y oportuno</t>
  </si>
  <si>
    <t>Interés de la ciudadanía para solicitar su títulos de propiedad</t>
  </si>
  <si>
    <t>Porcentaje de dotación  de lotes disponible para vivienda</t>
  </si>
  <si>
    <t>Interés de la ciudadanía para verificar y medir sus predios</t>
  </si>
  <si>
    <t>Registro de contratos celebrados con usuarios para liquidar sus predios (registrados en Tesorería)</t>
  </si>
  <si>
    <t>Registro en base de datos de los usuarios que solicitan predio (área de Asentamientos Humanos)</t>
  </si>
  <si>
    <t>Libros de Registro, Base de datos y Registro de minutas en el despacho del Sindico y área jurídica</t>
  </si>
  <si>
    <t>Porcentaje de gestiones de inscripción en el registro público de la propiedad</t>
  </si>
  <si>
    <t>libro de registros, base de datos, registro de minutas en el área de topografía y  asentamientos Humanos</t>
  </si>
  <si>
    <t>Relación de expedientes de solicitantes en el departamento de topografía</t>
  </si>
  <si>
    <t>Registo en base de datos de solicitudes para integrar expedientes de solicitantes de terrenos</t>
  </si>
  <si>
    <t>Libros de Registro, Base de datos y Registro de minutas en las areas  de sindicatura</t>
  </si>
  <si>
    <t xml:space="preserve">Liquidez de usuarios, Disponibilidad de presupuesto e información oportuna. </t>
  </si>
  <si>
    <t>Registro de Constancias de audiencias o Diligencias del area de Jurídico</t>
  </si>
  <si>
    <t>Registro de oficios que contienen los informes del area de Jurídico</t>
  </si>
  <si>
    <t>Registro de informes trimestrales con sus oficios remitidos a Secretaría del area de Jurídico</t>
  </si>
  <si>
    <t>Registro de minutas de cursos del area de Jurídico</t>
  </si>
  <si>
    <t>Registro de escritos de inicitivas con sus oficios con los que se remiten del area de Jurídico</t>
  </si>
  <si>
    <t>Registro de Minuta de reunión del area de Jurídico</t>
  </si>
  <si>
    <t>Registro de expedientes de daños del area de Jurídico</t>
  </si>
  <si>
    <t>Libro de registro en Excell de lotes disponibles del Área de Asentamientos</t>
  </si>
  <si>
    <t>Registro en base de datos de títulos expedidos</t>
  </si>
  <si>
    <t>La Dirección Jurídica entrega oportunamente la información necesaria</t>
  </si>
  <si>
    <t>Recibir información oportuna del  Área de Tribunales.</t>
  </si>
  <si>
    <t>Se realizan las reuniones de cabildo para aprobar dictamenes de reglamentación</t>
  </si>
  <si>
    <t>Coordinación oportuna entre las áreas de Juridico externa e interna</t>
  </si>
  <si>
    <t>Contar con información externa de las otras dependencias para rendir informes.</t>
  </si>
  <si>
    <t>El particular cuenta con recursos económicos suficentes para resarcir el daño al municipio</t>
  </si>
  <si>
    <t>El particular cuenta con recursos económicos suficentes para realizar contratos y registrarlos en tesorería</t>
  </si>
  <si>
    <t>Disponibilidad de las otras dependencias del Ayuntamiento para participar</t>
  </si>
  <si>
    <t>Los interesados cuentan con recursos económicos para Registrar títulos de propiedad en el Registro Público de la Propiedad</t>
  </si>
  <si>
    <t>Participación  de las deiversa dependencias involucradas entregando información oportuna, contar con el presupuesto suficiente en tiempo y forma. Los intersados cuentas con recursos económicos para la rrealziación de los tramites.</t>
  </si>
  <si>
    <t>Existe interes de los ciudadanos para solicitar la regularización y cuentan con recursos económicos para realizar los tramites.</t>
  </si>
  <si>
    <t xml:space="preserve">Porcentaje de Lotes regularizados </t>
  </si>
  <si>
    <t>Mide el porcentaje de lotes que se regularizan contra los programados para regularizar</t>
  </si>
  <si>
    <t>(Lotes regularizados / Lotes programados para regularizar) * 100</t>
  </si>
  <si>
    <t>Anual</t>
  </si>
  <si>
    <t>Lotes regularizados</t>
  </si>
  <si>
    <t>No Acumulable</t>
  </si>
  <si>
    <t>Mide el porcentaje  de los casos y tramites resueltos y atendidos efectiva y favorablemente</t>
  </si>
  <si>
    <t>Tasa de variación porcentual anual de gestiones legales para representar efectiva y favorablemente al municipio</t>
  </si>
  <si>
    <t xml:space="preserve">Tasa de variación </t>
  </si>
  <si>
    <t>Lotes programados para regularizar</t>
  </si>
  <si>
    <t>Gestiones programadas para resarcir el patrimonio municipal</t>
  </si>
  <si>
    <t>Informes trimestrales de asuntos jurídicos programados</t>
  </si>
  <si>
    <t>(Informes trimestrales de asuntos jurídicos presentados al Ayuntamiento / Informes trimestrales de asuntos jurídicos programados) * 100</t>
  </si>
  <si>
    <t>Gestiones de inscripción realizadas en el registro público de la propiedad</t>
  </si>
  <si>
    <t>Gestiones de inscripción programadas</t>
  </si>
  <si>
    <t>(Gestiones de inscripción realizadas en el registro público de la propiedad / Gestiones de inscripción programadas ) * 100</t>
  </si>
  <si>
    <t>Integración de expedientes unitarios de obra, Licencias de Construcción otorgadas, avance fisico financiero, informes mensuales de reportes de actividades - Datos de población en el PMD - Censo de población de INEGI</t>
  </si>
  <si>
    <t>El presupuesto autorizado se recibe en tiempo y forma</t>
  </si>
  <si>
    <t xml:space="preserve">Mide el porcentaje de la población que se verá beneficiada en el ejercicio con las obras de infraestructura </t>
  </si>
  <si>
    <t>(Población beneficiada con las obras de infraestructura del ejercicio  / Población municipal  ) * 100</t>
  </si>
  <si>
    <t xml:space="preserve">Población beneficiada con las obras de infraestructura del ejercicio </t>
  </si>
  <si>
    <t>Persona</t>
  </si>
  <si>
    <t>No acumulable</t>
  </si>
  <si>
    <t>Población municipal</t>
  </si>
  <si>
    <t xml:space="preserve">Porcentaje de poblacional beneficada con obras de infraestructura </t>
  </si>
  <si>
    <t>MATRIZ DE INDICADORES DE RESULTADOS - EJERCICIO 2021</t>
  </si>
  <si>
    <t>Nombre del Programa</t>
  </si>
  <si>
    <t>Contribuir a lograr un crecimiento municipal urbano armónico mediante la certeza jurídica de la propiedad de los bienes muebles e inmuebles privados y públicos</t>
  </si>
  <si>
    <t xml:space="preserve">Fomentar y formalizar la certeza jurídica de los bienes muebles e inmuebles en el municipio </t>
  </si>
  <si>
    <t>FICHA TÉCNICA DE INDICADORES DE LA MIR - EJERCICIO 2018</t>
  </si>
  <si>
    <t>Porcentaje de gestiones jurídicas para que los bienes del municipio estén representados</t>
  </si>
  <si>
    <t>Mide el porcentaje  de los casos y tramites resueltos y atendidos efectiva y favorablemente para el municipio</t>
  </si>
  <si>
    <t>Gestiones legales para representar al municipio periodo actual</t>
  </si>
  <si>
    <t>Gestiones legales para representar al municipio perido anterior</t>
  </si>
  <si>
    <t>((Gestiones legales para representar al municipio periodo actual - Gestiones legales para representar al municipio periodo anterior)/ Gestiones legales para representar al municipio periodo anterior )) * 100</t>
  </si>
  <si>
    <t>Gestión legal</t>
  </si>
  <si>
    <t>(Gestiones jurídicas realizadas para representación de los bienes del municipio / Gestiones jurídicas programadas para representación de los bienes del municipio ) * 100</t>
  </si>
  <si>
    <t>Gestiones jurídicas realizadas para representación de los bienes del municipio</t>
  </si>
  <si>
    <t>Gestiones jurídicas programadas para representación de los bienes del municipio</t>
  </si>
  <si>
    <t>Gestión jurídica</t>
  </si>
  <si>
    <t xml:space="preserve">El Ayuntamiento, su patrimonio municipal y las propiedades públicas y privadas en el municipio estan jurídicamente administrados, vigilados, representados y regularizados </t>
  </si>
  <si>
    <t>Regularización jurídica de la tenencia y uso del suelo público y privado promovida</t>
  </si>
  <si>
    <t>Libro de registro de escrituras en el Registro Público de la Propiedad</t>
  </si>
  <si>
    <t>Lotificar, regularizar, escriturar y censar lotes</t>
  </si>
  <si>
    <t>Porcentaje de propiedades lotificadas, regularizadas, escrituradas y censadas</t>
  </si>
  <si>
    <t>Registo en base de datos en el departamento de topografía de lotificaciones, de títulos expedidos, solicitud de subdivisiones, solicitudes de regularización y registros de inscripción en el Registro público de la propiedad</t>
  </si>
  <si>
    <t>Disponibilidad de presupuesto suficiente y oportuno, e interes de la ciudadanía para regularizar sus propiedades</t>
  </si>
  <si>
    <t xml:space="preserve">Mide el porcentaje alcanzado en la entrega de lotes para vivienda </t>
  </si>
  <si>
    <t>Mide el porcentaje alcanzado en la regularización de terrenos urbanos</t>
  </si>
  <si>
    <t>Mide el porcentaje alcanzado de lotes a los que se le verificaron las medidas</t>
  </si>
  <si>
    <t>Mide el porcentaje alcanzado en la expedición de titulos de propiedad</t>
  </si>
  <si>
    <t>Mide el porcentaje alcanzado en la elaboración de documentos para actualizar el padrón de lotes por colonia</t>
  </si>
  <si>
    <t>Informe/documento</t>
  </si>
  <si>
    <t xml:space="preserve">Mide el porcentaje alcanzado de las propiedades que son lotificadas, regularizadas, escrituradas y censadas </t>
  </si>
  <si>
    <t>(Propiedades lotificadas, regularizadas, escrituradas y censadas  / Propiedades programadas para ser lotificadas, regularizadas, escrituradas y censadas ) * 100</t>
  </si>
  <si>
    <t xml:space="preserve">Propiedades lotificadas, regularizadas, escrituradas y censadas </t>
  </si>
  <si>
    <t>Propiedades programadas para ser lotificadas, regularizadas, escrituradas y censadas</t>
  </si>
  <si>
    <t>Incluye los datos de las metas 7 al 15 de documento de objetivos y metas</t>
  </si>
  <si>
    <t>Porcentaje de reuniones de trabajo realizadas con otras dependencias, organismo y entidades</t>
  </si>
  <si>
    <t xml:space="preserve">Carpeta de Registro de Minutas de reunión </t>
  </si>
  <si>
    <t>Mide el porcentaje alcanzado de las reuniones de trabajo realizadas con dependencias, organismos y entidades</t>
  </si>
  <si>
    <t>( Reuniones realizadas con dependencias, organismos y entidades / Reuniones programadas con dependencias, organismos y entidades) * 100</t>
  </si>
  <si>
    <t>Reuniones realizadas con dependencias, organismos y entidades</t>
  </si>
  <si>
    <t>Reuniones programadas con dependencias, organismos y entidades</t>
  </si>
  <si>
    <t>Porcentaje de audiencias atendidas para representar legalmente el Ayuntamiento</t>
  </si>
  <si>
    <t>Mide el porcentaje de audiencias atendidas para representar legalmente al Ayuntamiento</t>
  </si>
  <si>
    <t>(Audiencias atendidas para representar legalmente al Ayuntamiento / Audiencias programadas legalmente para representar al Ayuntamiento ) * 100</t>
  </si>
  <si>
    <t>Audiencias atendidas para representar legalmente al Ayuntamiento</t>
  </si>
  <si>
    <t>Audiencias programadas para representar legalmente al Ayuntamiento</t>
  </si>
  <si>
    <t xml:space="preserve">Demandas y denuncias programadas para defender los intereses del Ayuntamiento </t>
  </si>
  <si>
    <t>Porcentaje de denuncias y demandas interpuestas para defender los intereses del Ayuntamiento</t>
  </si>
  <si>
    <t>Mide el porcentaje demandas y denuncias interpuestas para defender los intereses del Ayuntamiento</t>
  </si>
  <si>
    <t>(Demandas y denuncias interpuestas para defender los intereses del Ayuntamiento / Demandas y denuncias programadas para defender los intereses del Ayuntamiento ) * 100</t>
  </si>
  <si>
    <t xml:space="preserve">Demandas y denuncias interpuestas para defender los intereses del Ayuntamiento </t>
  </si>
  <si>
    <t>Porcentaje de notificaciones legales recibidas en las que el Ayuntamiento es parte</t>
  </si>
  <si>
    <t>Mide el porcentaje alcanzado en la recepción de notificaciones legales en las que el Ayuntamiento es parte</t>
  </si>
  <si>
    <t>(Notificaciones legales recibidas en las que el Ayuntamiento es parte / Notificaciones legales programadas en las que el Ayuntamiento es parte ) * 100</t>
  </si>
  <si>
    <t xml:space="preserve">Notificaciones legales recibidas en las que el Ayuntamiento es parte </t>
  </si>
  <si>
    <t>Notificaciones legales programadas en las que el Ayuntamiento es parte</t>
  </si>
  <si>
    <t>Notificación</t>
  </si>
  <si>
    <t>Porcentaje de demandas contestadas promovidas contra el Ayuntamiento</t>
  </si>
  <si>
    <t>Mide el porcentaje alcanzado en la contestación de demandas promovidas en contra del Ayuntamiento</t>
  </si>
  <si>
    <t>(Demandas contestadas promovidas en contra del Ayuntamiento / Demandas programadas para contestarse promovidas en contra del Ayuntamiento ) * 100</t>
  </si>
  <si>
    <t>Demandas contestadas promovidas en contra del Ayuntamiento</t>
  </si>
  <si>
    <t>Demandas programadas para contestarse promovidas en contra del Ayuntamiento</t>
  </si>
  <si>
    <t>Actividad 1.11</t>
  </si>
  <si>
    <t>Actividad 1.12</t>
  </si>
  <si>
    <t>Porcentaje de Informes y requerimientos atendidos donde el Ayuntamiento es parte</t>
  </si>
  <si>
    <t>Mide el porcentaje alcanzado en la atención de informes y requerimientos donde el Ayuntamiento es parte</t>
  </si>
  <si>
    <t>(Informes y requerimientos legales atendidos donde el Ayuntamiento es parte / Informes y requerimientos legales programados para atenderse donde el Ayuntamiento es parte  ) * 100</t>
  </si>
  <si>
    <t xml:space="preserve">Informes y requerimientos legales atendidos donde el Ayuntamiento es parte </t>
  </si>
  <si>
    <t>Informes y requerimientos legales programados para atenderse donde el Ayuntamiento es parte</t>
  </si>
  <si>
    <t>Porcentaje de informes rendidos ante autoridades para apoyar procedimientos ajenos al Ayuntamiento</t>
  </si>
  <si>
    <t>Mide el porcentaje alcanzado en la rendición de informes ante autoridades para apoyar procedimientos ajenos al Ayuntamiento</t>
  </si>
  <si>
    <t>Informes rendidos en procedimientos ajenos al Ayuntamiento</t>
  </si>
  <si>
    <t>(Informes rendidos en procedimientos ajenos al Ayuntamiento / Informes programados para rendirse en procedimientos ajenos al Ayuntamiento  ) * 100</t>
  </si>
  <si>
    <t>Informes programados para rendirse en procedimientos ajenos al Ayuntamiento</t>
  </si>
  <si>
    <t>Cursos recibidos por el personal</t>
  </si>
  <si>
    <t>(Cursos recibidos por el personal / Cursos programados para el personal) * 100</t>
  </si>
  <si>
    <t>Mide el porcentaje de documentos elaborados con iniciativas de normatividad y reglamentación</t>
  </si>
  <si>
    <t>(Documentos elaborados con iniciativas de normatividad y reglamentación / documentos programados con iniciativas de normatividad y reglamentación) * 100</t>
  </si>
  <si>
    <t>Documentos elaborados con iniciativas de normatividad y reglamentación</t>
  </si>
  <si>
    <t>Documentos programados con iniciativas de normatividad y reglamentación</t>
  </si>
  <si>
    <t>( Reuniones realizadas con áreas jurídicas /  Reuniones programadas con áreas jurídicas) * 100</t>
  </si>
  <si>
    <t>( Gestiones realizadas para resarcir el patrimonio municipal/ Gestiones programadas para resarcir el patrimonio municipal) * 100</t>
  </si>
  <si>
    <t>Gestión para la inscripción en el registro público de la propiedad de inmuebles municipales desincorporados</t>
  </si>
  <si>
    <t>Representación legal del Ayuntamiento en audiencias y diligencias</t>
  </si>
  <si>
    <t>Interponer denuncias y demandas para defender los intereses municipales</t>
  </si>
  <si>
    <t>Recepción de notificaciones en actuaciones y emplazamientos en los que el  Ayuntamiento es parte</t>
  </si>
  <si>
    <t xml:space="preserve">Contestar demandas promovidas contra el Ayuntamiento </t>
  </si>
  <si>
    <t>Rendir informes y cumplir requerimientos donde el Ayuntamiento es parte</t>
  </si>
  <si>
    <t>Rendir informes ante autoridades para apoyar procedimeintos ajenos al Ayuntamiento</t>
  </si>
  <si>
    <t>Elaboración del informes trimestrales de asuntos jurídicos para informar al  Ayuntamiento</t>
  </si>
  <si>
    <t>Capacitación del personal con cursos para el personal de Sindicatura encargado de asuntos jurídicos</t>
  </si>
  <si>
    <t>Promoción de iniciativas para actualizar la normatividad y reglamentación municipal</t>
  </si>
  <si>
    <t xml:space="preserve">Realizar reuniones de trabajo entre los responsables internos y externos del área juridica </t>
  </si>
  <si>
    <t>Gestionar el resarcimiento  para que los particulares cubran los daños ocasionados al patrimonio municipal</t>
  </si>
  <si>
    <t>Dotación de terrenos para la edificación de vivienda</t>
  </si>
  <si>
    <t>Regularizar legalmente la propiedad de los terrenos urbanos</t>
  </si>
  <si>
    <t>Atención a las solicitudes para verificar las medidas legales de los lotes</t>
  </si>
  <si>
    <t>Expedición de titulos de propiedad para asegurar la propiedad legal</t>
  </si>
  <si>
    <t>Actualización del Inventario de lotes por colonia</t>
  </si>
  <si>
    <t>Integración de expedientes para posibiltar la venta de bienes inmuebles del Ayuntamiento</t>
  </si>
  <si>
    <t>Realizar reuniones de trabajo con otras dependencia, organismos y entidades para coordinar actividades</t>
  </si>
  <si>
    <t>Actividad 2.7 a 2.15</t>
  </si>
  <si>
    <t>Actividad 2.16 a 2.18</t>
  </si>
  <si>
    <t>Información del Pp: Planeación y Ejecución del desarrollo urbano</t>
  </si>
  <si>
    <t>PMD - Censo de población de INEGI</t>
  </si>
  <si>
    <t>Nombre del eje rector</t>
  </si>
  <si>
    <t>Nombre de la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</si>
</sst>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9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4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>
      <alignment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" fontId="8" fillId="0" borderId="3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2" fontId="8" fillId="0" borderId="3" xfId="1" applyNumberFormat="1" applyFont="1" applyFill="1" applyBorder="1" applyAlignment="1">
      <alignment vertical="center"/>
    </xf>
    <xf numFmtId="4" fontId="5" fillId="5" borderId="3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4" fontId="5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4" fontId="12" fillId="7" borderId="3" xfId="0" applyNumberFormat="1" applyFont="1" applyFill="1" applyBorder="1" applyAlignment="1">
      <alignment horizontal="center" vertical="center" wrapText="1"/>
    </xf>
    <xf numFmtId="164" fontId="12" fillId="7" borderId="3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4" fontId="12" fillId="8" borderId="3" xfId="0" applyNumberFormat="1" applyFont="1" applyFill="1" applyBorder="1" applyAlignment="1">
      <alignment horizontal="center" vertical="center" wrapText="1"/>
    </xf>
    <xf numFmtId="164" fontId="12" fillId="8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165" fontId="8" fillId="2" borderId="3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left" vertical="center" wrapText="1"/>
    </xf>
    <xf numFmtId="165" fontId="8" fillId="0" borderId="3" xfId="2" applyNumberFormat="1" applyFont="1" applyFill="1" applyBorder="1" applyAlignment="1">
      <alignment horizontal="center" vertical="center"/>
    </xf>
    <xf numFmtId="165" fontId="8" fillId="0" borderId="4" xfId="2" applyNumberFormat="1" applyFont="1" applyFill="1" applyBorder="1" applyAlignment="1">
      <alignment horizontal="center" vertical="center" wrapText="1"/>
    </xf>
    <xf numFmtId="165" fontId="8" fillId="0" borderId="6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65" fontId="8" fillId="2" borderId="3" xfId="2" applyNumberFormat="1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7" borderId="3" xfId="0" applyFont="1" applyFill="1" applyBorder="1" applyAlignment="1">
      <alignment horizontal="left" vertical="center"/>
    </xf>
    <xf numFmtId="2" fontId="8" fillId="0" borderId="4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65" fontId="8" fillId="0" borderId="3" xfId="2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U55"/>
  <sheetViews>
    <sheetView showGridLines="0" tabSelected="1" zoomScale="60" zoomScaleNormal="60" workbookViewId="0">
      <selection sqref="A1:Q1"/>
    </sheetView>
  </sheetViews>
  <sheetFormatPr baseColWidth="10" defaultColWidth="11.453125" defaultRowHeight="13"/>
  <cols>
    <col min="1" max="1" width="21.54296875" style="2" customWidth="1"/>
    <col min="2" max="2" width="7" style="2" customWidth="1"/>
    <col min="3" max="3" width="5.81640625" style="2" customWidth="1"/>
    <col min="4" max="5" width="5.7265625" style="2" customWidth="1"/>
    <col min="6" max="6" width="7.7265625" style="2" customWidth="1"/>
    <col min="7" max="7" width="10.7265625" style="2" customWidth="1"/>
    <col min="8" max="8" width="6.81640625" style="2" customWidth="1"/>
    <col min="9" max="9" width="8.1796875" style="2" customWidth="1"/>
    <col min="10" max="10" width="19.1796875" style="2" customWidth="1"/>
    <col min="11" max="11" width="10.54296875" style="2" customWidth="1"/>
    <col min="12" max="12" width="7" style="2" customWidth="1"/>
    <col min="13" max="13" width="8.1796875" style="2" customWidth="1"/>
    <col min="14" max="14" width="11.81640625" style="2" customWidth="1"/>
    <col min="15" max="15" width="16.54296875" style="2" customWidth="1"/>
    <col min="16" max="16" width="54.1796875" style="2" customWidth="1"/>
    <col min="17" max="17" width="60.54296875" style="2" customWidth="1"/>
    <col min="18" max="16384" width="11.453125" style="2"/>
  </cols>
  <sheetData>
    <row r="1" spans="1:21" ht="60" customHeight="1">
      <c r="A1" s="75" t="s">
        <v>177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1"/>
    </row>
    <row r="2" spans="1:21" s="4" customFormat="1" ht="38.25" customHeight="1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3"/>
      <c r="T2" s="5"/>
      <c r="U2" s="5"/>
    </row>
    <row r="3" spans="1:21" s="4" customFormat="1" ht="34.5" customHeight="1">
      <c r="A3" s="69" t="s">
        <v>1</v>
      </c>
      <c r="B3" s="69" t="s">
        <v>178</v>
      </c>
      <c r="C3" s="69"/>
      <c r="D3" s="69"/>
      <c r="E3" s="69"/>
      <c r="F3" s="69"/>
      <c r="G3" s="69"/>
      <c r="H3" s="69"/>
      <c r="I3" s="69"/>
      <c r="J3" s="69" t="s">
        <v>11</v>
      </c>
      <c r="K3" s="69"/>
      <c r="L3" s="69"/>
      <c r="M3" s="69"/>
      <c r="N3" s="69"/>
      <c r="O3" s="69" t="s">
        <v>10</v>
      </c>
      <c r="P3" s="69"/>
      <c r="Q3" s="69"/>
      <c r="R3" s="3"/>
      <c r="T3" s="5"/>
      <c r="U3" s="5"/>
    </row>
    <row r="4" spans="1:21" s="4" customFormat="1" ht="32.25" customHeight="1">
      <c r="A4" s="69"/>
      <c r="B4" s="69"/>
      <c r="C4" s="69"/>
      <c r="D4" s="69"/>
      <c r="E4" s="69"/>
      <c r="F4" s="69"/>
      <c r="G4" s="69"/>
      <c r="H4" s="69"/>
      <c r="I4" s="69"/>
      <c r="J4" s="10" t="s">
        <v>3</v>
      </c>
      <c r="K4" s="69" t="s">
        <v>280</v>
      </c>
      <c r="L4" s="69"/>
      <c r="M4" s="69"/>
      <c r="N4" s="69"/>
      <c r="O4" s="10" t="s">
        <v>1</v>
      </c>
      <c r="P4" s="69" t="s">
        <v>281</v>
      </c>
      <c r="Q4" s="69"/>
      <c r="R4" s="3"/>
      <c r="T4" s="5"/>
      <c r="U4" s="5"/>
    </row>
    <row r="5" spans="1:21" s="27" customFormat="1" ht="63.65" customHeight="1">
      <c r="A5" s="25" t="s">
        <v>42</v>
      </c>
      <c r="B5" s="70" t="s">
        <v>43</v>
      </c>
      <c r="C5" s="70"/>
      <c r="D5" s="70"/>
      <c r="E5" s="70"/>
      <c r="F5" s="70"/>
      <c r="G5" s="70"/>
      <c r="H5" s="70"/>
      <c r="I5" s="70"/>
      <c r="J5" s="26" t="s">
        <v>44</v>
      </c>
      <c r="K5" s="71" t="s">
        <v>118</v>
      </c>
      <c r="L5" s="71"/>
      <c r="M5" s="71"/>
      <c r="N5" s="71"/>
      <c r="O5" s="25" t="s">
        <v>44</v>
      </c>
      <c r="P5" s="72" t="s">
        <v>45</v>
      </c>
      <c r="Q5" s="72"/>
      <c r="T5" s="28"/>
      <c r="U5" s="28"/>
    </row>
    <row r="6" spans="1:21" s="19" customFormat="1" ht="50.25" customHeight="1">
      <c r="A6" s="73" t="s">
        <v>16</v>
      </c>
      <c r="B6" s="73"/>
      <c r="C6" s="73"/>
      <c r="D6" s="73"/>
      <c r="E6" s="73"/>
      <c r="F6" s="73"/>
      <c r="G6" s="74" t="s">
        <v>180</v>
      </c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21" s="4" customFormat="1" ht="16.5" customHeight="1">
      <c r="A7" s="69" t="s">
        <v>4</v>
      </c>
      <c r="B7" s="69" t="s">
        <v>5</v>
      </c>
      <c r="C7" s="69"/>
      <c r="D7" s="69"/>
      <c r="E7" s="69"/>
      <c r="F7" s="69"/>
      <c r="G7" s="69"/>
      <c r="H7" s="69" t="s">
        <v>6</v>
      </c>
      <c r="I7" s="69"/>
      <c r="J7" s="69"/>
      <c r="K7" s="69"/>
      <c r="L7" s="69"/>
      <c r="M7" s="69"/>
      <c r="N7" s="69"/>
      <c r="O7" s="69"/>
      <c r="P7" s="69" t="s">
        <v>39</v>
      </c>
      <c r="Q7" s="69" t="s">
        <v>40</v>
      </c>
    </row>
    <row r="8" spans="1:21" s="4" customFormat="1" ht="19.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21" s="4" customFormat="1" ht="26.2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21" s="4" customFormat="1" ht="88.5" customHeight="1">
      <c r="A10" s="23" t="s">
        <v>8</v>
      </c>
      <c r="B10" s="92" t="s">
        <v>179</v>
      </c>
      <c r="C10" s="92"/>
      <c r="D10" s="92"/>
      <c r="E10" s="92"/>
      <c r="F10" s="92"/>
      <c r="G10" s="92"/>
      <c r="H10" s="82" t="s">
        <v>176</v>
      </c>
      <c r="I10" s="83"/>
      <c r="J10" s="83"/>
      <c r="K10" s="83"/>
      <c r="L10" s="83"/>
      <c r="M10" s="83"/>
      <c r="N10" s="83"/>
      <c r="O10" s="84"/>
      <c r="P10" s="45" t="s">
        <v>168</v>
      </c>
      <c r="Q10" s="46" t="s">
        <v>169</v>
      </c>
    </row>
    <row r="11" spans="1:21" s="4" customFormat="1" ht="92.5" customHeight="1">
      <c r="A11" s="24" t="s">
        <v>9</v>
      </c>
      <c r="B11" s="93" t="s">
        <v>192</v>
      </c>
      <c r="C11" s="93"/>
      <c r="D11" s="93"/>
      <c r="E11" s="93"/>
      <c r="F11" s="93"/>
      <c r="G11" s="93"/>
      <c r="H11" s="85" t="s">
        <v>159</v>
      </c>
      <c r="I11" s="86"/>
      <c r="J11" s="86"/>
      <c r="K11" s="86"/>
      <c r="L11" s="86"/>
      <c r="M11" s="86"/>
      <c r="N11" s="86"/>
      <c r="O11" s="87"/>
      <c r="P11" s="40" t="s">
        <v>130</v>
      </c>
      <c r="Q11" s="41" t="s">
        <v>131</v>
      </c>
    </row>
    <row r="12" spans="1:21" s="4" customFormat="1" ht="75.75" customHeight="1">
      <c r="A12" s="22" t="s">
        <v>14</v>
      </c>
      <c r="B12" s="81" t="s">
        <v>59</v>
      </c>
      <c r="C12" s="81"/>
      <c r="D12" s="81"/>
      <c r="E12" s="81"/>
      <c r="F12" s="81"/>
      <c r="G12" s="81"/>
      <c r="H12" s="78" t="s">
        <v>182</v>
      </c>
      <c r="I12" s="79"/>
      <c r="J12" s="79"/>
      <c r="K12" s="79"/>
      <c r="L12" s="79"/>
      <c r="M12" s="79"/>
      <c r="N12" s="79"/>
      <c r="O12" s="80"/>
      <c r="P12" s="36" t="s">
        <v>125</v>
      </c>
      <c r="Q12" s="37" t="s">
        <v>150</v>
      </c>
    </row>
    <row r="13" spans="1:21" s="4" customFormat="1" ht="73" customHeight="1">
      <c r="A13" s="21" t="s">
        <v>55</v>
      </c>
      <c r="B13" s="65" t="s">
        <v>257</v>
      </c>
      <c r="C13" s="65"/>
      <c r="D13" s="65"/>
      <c r="E13" s="65"/>
      <c r="F13" s="65"/>
      <c r="G13" s="65"/>
      <c r="H13" s="88" t="s">
        <v>126</v>
      </c>
      <c r="I13" s="89"/>
      <c r="J13" s="89"/>
      <c r="K13" s="89"/>
      <c r="L13" s="89"/>
      <c r="M13" s="89"/>
      <c r="N13" s="89"/>
      <c r="O13" s="90"/>
      <c r="P13" s="38" t="s">
        <v>194</v>
      </c>
      <c r="Q13" s="39" t="s">
        <v>149</v>
      </c>
    </row>
    <row r="14" spans="1:21" s="4" customFormat="1" ht="57" customHeight="1">
      <c r="A14" s="21" t="s">
        <v>56</v>
      </c>
      <c r="B14" s="65" t="s">
        <v>258</v>
      </c>
      <c r="C14" s="65"/>
      <c r="D14" s="65"/>
      <c r="E14" s="65"/>
      <c r="F14" s="65"/>
      <c r="G14" s="65"/>
      <c r="H14" s="91" t="s">
        <v>216</v>
      </c>
      <c r="I14" s="91"/>
      <c r="J14" s="91"/>
      <c r="K14" s="91"/>
      <c r="L14" s="91"/>
      <c r="M14" s="91"/>
      <c r="N14" s="91"/>
      <c r="O14" s="91"/>
      <c r="P14" s="38" t="s">
        <v>132</v>
      </c>
      <c r="Q14" s="39" t="s">
        <v>119</v>
      </c>
    </row>
    <row r="15" spans="1:21" s="4" customFormat="1" ht="57" customHeight="1">
      <c r="A15" s="21" t="s">
        <v>60</v>
      </c>
      <c r="B15" s="65" t="s">
        <v>259</v>
      </c>
      <c r="C15" s="65"/>
      <c r="D15" s="65"/>
      <c r="E15" s="65"/>
      <c r="F15" s="65"/>
      <c r="G15" s="65"/>
      <c r="H15" s="91" t="s">
        <v>222</v>
      </c>
      <c r="I15" s="91"/>
      <c r="J15" s="91"/>
      <c r="K15" s="91"/>
      <c r="L15" s="91"/>
      <c r="M15" s="91"/>
      <c r="N15" s="91"/>
      <c r="O15" s="91"/>
      <c r="P15" s="38" t="s">
        <v>133</v>
      </c>
      <c r="Q15" s="39" t="s">
        <v>119</v>
      </c>
    </row>
    <row r="16" spans="1:21" s="4" customFormat="1" ht="57" customHeight="1">
      <c r="A16" s="21" t="s">
        <v>61</v>
      </c>
      <c r="B16" s="65" t="s">
        <v>260</v>
      </c>
      <c r="C16" s="65"/>
      <c r="D16" s="65"/>
      <c r="E16" s="65"/>
      <c r="F16" s="65"/>
      <c r="G16" s="65"/>
      <c r="H16" s="91" t="s">
        <v>226</v>
      </c>
      <c r="I16" s="91"/>
      <c r="J16" s="91"/>
      <c r="K16" s="91"/>
      <c r="L16" s="91"/>
      <c r="M16" s="91"/>
      <c r="N16" s="91"/>
      <c r="O16" s="91"/>
      <c r="P16" s="38" t="s">
        <v>133</v>
      </c>
      <c r="Q16" s="39" t="s">
        <v>141</v>
      </c>
    </row>
    <row r="17" spans="1:17" s="4" customFormat="1" ht="57" customHeight="1">
      <c r="A17" s="21" t="s">
        <v>62</v>
      </c>
      <c r="B17" s="65" t="s">
        <v>261</v>
      </c>
      <c r="C17" s="65"/>
      <c r="D17" s="65"/>
      <c r="E17" s="65"/>
      <c r="F17" s="65"/>
      <c r="G17" s="65"/>
      <c r="H17" s="91" t="s">
        <v>232</v>
      </c>
      <c r="I17" s="91"/>
      <c r="J17" s="91"/>
      <c r="K17" s="91"/>
      <c r="L17" s="91"/>
      <c r="M17" s="91"/>
      <c r="N17" s="91"/>
      <c r="O17" s="91"/>
      <c r="P17" s="38" t="s">
        <v>133</v>
      </c>
      <c r="Q17" s="39" t="s">
        <v>145</v>
      </c>
    </row>
    <row r="18" spans="1:17" s="4" customFormat="1" ht="57" customHeight="1">
      <c r="A18" s="21" t="s">
        <v>63</v>
      </c>
      <c r="B18" s="65" t="s">
        <v>262</v>
      </c>
      <c r="C18" s="65"/>
      <c r="D18" s="65"/>
      <c r="E18" s="65"/>
      <c r="F18" s="65"/>
      <c r="G18" s="65"/>
      <c r="H18" s="91" t="s">
        <v>239</v>
      </c>
      <c r="I18" s="91"/>
      <c r="J18" s="91"/>
      <c r="K18" s="91"/>
      <c r="L18" s="91"/>
      <c r="M18" s="91"/>
      <c r="N18" s="91"/>
      <c r="O18" s="91"/>
      <c r="P18" s="38" t="s">
        <v>133</v>
      </c>
      <c r="Q18" s="39" t="s">
        <v>145</v>
      </c>
    </row>
    <row r="19" spans="1:17" s="4" customFormat="1" ht="57" customHeight="1">
      <c r="A19" s="21" t="s">
        <v>64</v>
      </c>
      <c r="B19" s="65" t="s">
        <v>263</v>
      </c>
      <c r="C19" s="65"/>
      <c r="D19" s="65"/>
      <c r="E19" s="65"/>
      <c r="F19" s="65"/>
      <c r="G19" s="65"/>
      <c r="H19" s="91" t="s">
        <v>244</v>
      </c>
      <c r="I19" s="91"/>
      <c r="J19" s="91"/>
      <c r="K19" s="91"/>
      <c r="L19" s="91"/>
      <c r="M19" s="91"/>
      <c r="N19" s="91"/>
      <c r="O19" s="91"/>
      <c r="P19" s="38" t="s">
        <v>133</v>
      </c>
      <c r="Q19" s="39" t="s">
        <v>145</v>
      </c>
    </row>
    <row r="20" spans="1:17" s="4" customFormat="1" ht="57" customHeight="1">
      <c r="A20" s="21" t="s">
        <v>65</v>
      </c>
      <c r="B20" s="65" t="s">
        <v>264</v>
      </c>
      <c r="C20" s="65"/>
      <c r="D20" s="65"/>
      <c r="E20" s="65"/>
      <c r="F20" s="65"/>
      <c r="G20" s="65"/>
      <c r="H20" s="91" t="s">
        <v>72</v>
      </c>
      <c r="I20" s="91"/>
      <c r="J20" s="91"/>
      <c r="K20" s="91"/>
      <c r="L20" s="91"/>
      <c r="M20" s="91"/>
      <c r="N20" s="91"/>
      <c r="O20" s="91"/>
      <c r="P20" s="38" t="s">
        <v>134</v>
      </c>
      <c r="Q20" s="39" t="s">
        <v>142</v>
      </c>
    </row>
    <row r="21" spans="1:17" s="4" customFormat="1" ht="57" customHeight="1">
      <c r="A21" s="21" t="s">
        <v>66</v>
      </c>
      <c r="B21" s="65" t="s">
        <v>265</v>
      </c>
      <c r="C21" s="65"/>
      <c r="D21" s="65"/>
      <c r="E21" s="65"/>
      <c r="F21" s="65"/>
      <c r="G21" s="65"/>
      <c r="H21" s="91" t="s">
        <v>117</v>
      </c>
      <c r="I21" s="91"/>
      <c r="J21" s="91"/>
      <c r="K21" s="91"/>
      <c r="L21" s="91"/>
      <c r="M21" s="91"/>
      <c r="N21" s="91"/>
      <c r="O21" s="91"/>
      <c r="P21" s="38" t="s">
        <v>135</v>
      </c>
      <c r="Q21" s="39" t="s">
        <v>119</v>
      </c>
    </row>
    <row r="22" spans="1:17" s="4" customFormat="1" ht="57" customHeight="1">
      <c r="A22" s="21" t="s">
        <v>67</v>
      </c>
      <c r="B22" s="65" t="s">
        <v>266</v>
      </c>
      <c r="C22" s="65"/>
      <c r="D22" s="65"/>
      <c r="E22" s="65"/>
      <c r="F22" s="65"/>
      <c r="G22" s="65"/>
      <c r="H22" s="91" t="s">
        <v>73</v>
      </c>
      <c r="I22" s="91"/>
      <c r="J22" s="91"/>
      <c r="K22" s="91"/>
      <c r="L22" s="91"/>
      <c r="M22" s="91"/>
      <c r="N22" s="91"/>
      <c r="O22" s="91"/>
      <c r="P22" s="38" t="s">
        <v>136</v>
      </c>
      <c r="Q22" s="39" t="s">
        <v>143</v>
      </c>
    </row>
    <row r="23" spans="1:17" s="4" customFormat="1" ht="57" customHeight="1">
      <c r="A23" s="21" t="s">
        <v>237</v>
      </c>
      <c r="B23" s="65" t="s">
        <v>267</v>
      </c>
      <c r="C23" s="65"/>
      <c r="D23" s="65"/>
      <c r="E23" s="65"/>
      <c r="F23" s="65"/>
      <c r="G23" s="65"/>
      <c r="H23" s="91" t="s">
        <v>74</v>
      </c>
      <c r="I23" s="91"/>
      <c r="J23" s="91"/>
      <c r="K23" s="91"/>
      <c r="L23" s="91"/>
      <c r="M23" s="91"/>
      <c r="N23" s="91"/>
      <c r="O23" s="91"/>
      <c r="P23" s="38" t="s">
        <v>137</v>
      </c>
      <c r="Q23" s="39" t="s">
        <v>144</v>
      </c>
    </row>
    <row r="24" spans="1:17" s="4" customFormat="1" ht="57" customHeight="1">
      <c r="A24" s="21" t="s">
        <v>238</v>
      </c>
      <c r="B24" s="65" t="s">
        <v>268</v>
      </c>
      <c r="C24" s="65"/>
      <c r="D24" s="65"/>
      <c r="E24" s="65"/>
      <c r="F24" s="65"/>
      <c r="G24" s="65"/>
      <c r="H24" s="91" t="s">
        <v>75</v>
      </c>
      <c r="I24" s="91"/>
      <c r="J24" s="91"/>
      <c r="K24" s="91"/>
      <c r="L24" s="91"/>
      <c r="M24" s="91"/>
      <c r="N24" s="91"/>
      <c r="O24" s="91"/>
      <c r="P24" s="38" t="s">
        <v>138</v>
      </c>
      <c r="Q24" s="39" t="s">
        <v>146</v>
      </c>
    </row>
    <row r="25" spans="1:17" s="4" customFormat="1" ht="60.5" customHeight="1">
      <c r="A25" s="22" t="s">
        <v>15</v>
      </c>
      <c r="B25" s="81" t="s">
        <v>193</v>
      </c>
      <c r="C25" s="81"/>
      <c r="D25" s="81"/>
      <c r="E25" s="81"/>
      <c r="F25" s="81"/>
      <c r="G25" s="81"/>
      <c r="H25" s="78" t="s">
        <v>152</v>
      </c>
      <c r="I25" s="79"/>
      <c r="J25" s="79"/>
      <c r="K25" s="79"/>
      <c r="L25" s="79"/>
      <c r="M25" s="79"/>
      <c r="N25" s="79"/>
      <c r="O25" s="80"/>
      <c r="P25" s="36" t="s">
        <v>127</v>
      </c>
      <c r="Q25" s="37" t="s">
        <v>151</v>
      </c>
    </row>
    <row r="26" spans="1:17" s="4" customFormat="1" ht="44" customHeight="1">
      <c r="A26" s="21" t="s">
        <v>57</v>
      </c>
      <c r="B26" s="65" t="s">
        <v>269</v>
      </c>
      <c r="C26" s="65"/>
      <c r="D26" s="65"/>
      <c r="E26" s="65"/>
      <c r="F26" s="65"/>
      <c r="G26" s="65"/>
      <c r="H26" s="66" t="s">
        <v>121</v>
      </c>
      <c r="I26" s="67"/>
      <c r="J26" s="67"/>
      <c r="K26" s="67"/>
      <c r="L26" s="67"/>
      <c r="M26" s="67"/>
      <c r="N26" s="67"/>
      <c r="O26" s="68"/>
      <c r="P26" s="38" t="s">
        <v>139</v>
      </c>
      <c r="Q26" s="39" t="s">
        <v>119</v>
      </c>
    </row>
    <row r="27" spans="1:17" s="4" customFormat="1" ht="44" customHeight="1">
      <c r="A27" s="21" t="s">
        <v>58</v>
      </c>
      <c r="B27" s="65" t="s">
        <v>270</v>
      </c>
      <c r="C27" s="65"/>
      <c r="D27" s="65"/>
      <c r="E27" s="65"/>
      <c r="F27" s="65"/>
      <c r="G27" s="65"/>
      <c r="H27" s="66" t="s">
        <v>76</v>
      </c>
      <c r="I27" s="67"/>
      <c r="J27" s="67"/>
      <c r="K27" s="67"/>
      <c r="L27" s="67"/>
      <c r="M27" s="67"/>
      <c r="N27" s="67"/>
      <c r="O27" s="68"/>
      <c r="P27" s="38" t="s">
        <v>123</v>
      </c>
      <c r="Q27" s="39" t="s">
        <v>147</v>
      </c>
    </row>
    <row r="28" spans="1:17" s="4" customFormat="1" ht="44" customHeight="1">
      <c r="A28" s="21" t="s">
        <v>68</v>
      </c>
      <c r="B28" s="65" t="s">
        <v>271</v>
      </c>
      <c r="C28" s="65"/>
      <c r="D28" s="65"/>
      <c r="E28" s="65"/>
      <c r="F28" s="65"/>
      <c r="G28" s="65"/>
      <c r="H28" s="66" t="s">
        <v>77</v>
      </c>
      <c r="I28" s="67"/>
      <c r="J28" s="67"/>
      <c r="K28" s="67"/>
      <c r="L28" s="67"/>
      <c r="M28" s="67"/>
      <c r="N28" s="67"/>
      <c r="O28" s="68"/>
      <c r="P28" s="38" t="s">
        <v>128</v>
      </c>
      <c r="Q28" s="39" t="s">
        <v>122</v>
      </c>
    </row>
    <row r="29" spans="1:17" s="4" customFormat="1" ht="44" customHeight="1">
      <c r="A29" s="21" t="s">
        <v>69</v>
      </c>
      <c r="B29" s="65" t="s">
        <v>272</v>
      </c>
      <c r="C29" s="65"/>
      <c r="D29" s="65"/>
      <c r="E29" s="65"/>
      <c r="F29" s="65"/>
      <c r="G29" s="65"/>
      <c r="H29" s="66" t="s">
        <v>78</v>
      </c>
      <c r="I29" s="67"/>
      <c r="J29" s="67"/>
      <c r="K29" s="67"/>
      <c r="L29" s="67"/>
      <c r="M29" s="67"/>
      <c r="N29" s="67"/>
      <c r="O29" s="68"/>
      <c r="P29" s="38" t="s">
        <v>140</v>
      </c>
      <c r="Q29" s="39" t="s">
        <v>120</v>
      </c>
    </row>
    <row r="30" spans="1:17" s="4" customFormat="1" ht="55" customHeight="1">
      <c r="A30" s="21" t="s">
        <v>70</v>
      </c>
      <c r="B30" s="65" t="s">
        <v>273</v>
      </c>
      <c r="C30" s="65"/>
      <c r="D30" s="65"/>
      <c r="E30" s="65"/>
      <c r="F30" s="65"/>
      <c r="G30" s="65"/>
      <c r="H30" s="66" t="s">
        <v>79</v>
      </c>
      <c r="I30" s="67"/>
      <c r="J30" s="67"/>
      <c r="K30" s="67"/>
      <c r="L30" s="67"/>
      <c r="M30" s="67"/>
      <c r="N30" s="67"/>
      <c r="O30" s="68"/>
      <c r="P30" s="38" t="s">
        <v>124</v>
      </c>
      <c r="Q30" s="39" t="s">
        <v>119</v>
      </c>
    </row>
    <row r="31" spans="1:17" s="4" customFormat="1" ht="55" customHeight="1">
      <c r="A31" s="21" t="s">
        <v>71</v>
      </c>
      <c r="B31" s="65" t="s">
        <v>274</v>
      </c>
      <c r="C31" s="65"/>
      <c r="D31" s="65"/>
      <c r="E31" s="65"/>
      <c r="F31" s="65"/>
      <c r="G31" s="65"/>
      <c r="H31" s="66" t="s">
        <v>80</v>
      </c>
      <c r="I31" s="67"/>
      <c r="J31" s="67"/>
      <c r="K31" s="67"/>
      <c r="L31" s="67"/>
      <c r="M31" s="67"/>
      <c r="N31" s="67"/>
      <c r="O31" s="68"/>
      <c r="P31" s="38" t="s">
        <v>129</v>
      </c>
      <c r="Q31" s="39" t="s">
        <v>120</v>
      </c>
    </row>
    <row r="32" spans="1:17" s="4" customFormat="1" ht="78" customHeight="1">
      <c r="A32" s="21" t="s">
        <v>276</v>
      </c>
      <c r="B32" s="65" t="s">
        <v>195</v>
      </c>
      <c r="C32" s="65"/>
      <c r="D32" s="65"/>
      <c r="E32" s="65"/>
      <c r="F32" s="65"/>
      <c r="G32" s="65"/>
      <c r="H32" s="66" t="s">
        <v>196</v>
      </c>
      <c r="I32" s="67"/>
      <c r="J32" s="67"/>
      <c r="K32" s="67"/>
      <c r="L32" s="67"/>
      <c r="M32" s="67"/>
      <c r="N32" s="67"/>
      <c r="O32" s="68"/>
      <c r="P32" s="38" t="s">
        <v>197</v>
      </c>
      <c r="Q32" s="39" t="s">
        <v>198</v>
      </c>
    </row>
    <row r="33" spans="1:17" s="4" customFormat="1" ht="55" customHeight="1">
      <c r="A33" s="21" t="s">
        <v>277</v>
      </c>
      <c r="B33" s="65" t="s">
        <v>275</v>
      </c>
      <c r="C33" s="65"/>
      <c r="D33" s="65"/>
      <c r="E33" s="65"/>
      <c r="F33" s="65"/>
      <c r="G33" s="65"/>
      <c r="H33" s="66" t="s">
        <v>210</v>
      </c>
      <c r="I33" s="67"/>
      <c r="J33" s="67"/>
      <c r="K33" s="67"/>
      <c r="L33" s="67"/>
      <c r="M33" s="67"/>
      <c r="N33" s="67"/>
      <c r="O33" s="68"/>
      <c r="P33" s="38" t="s">
        <v>211</v>
      </c>
      <c r="Q33" s="39" t="s">
        <v>148</v>
      </c>
    </row>
    <row r="34" spans="1:17" s="4" customFormat="1" ht="12.75" customHeight="1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4" customFormat="1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4" customFormat="1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4" customFormat="1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s="48" customFormat="1" ht="12.75" customHeight="1">
      <c r="A39" s="47"/>
      <c r="B39" s="47"/>
      <c r="C39" s="47"/>
      <c r="D39" s="47"/>
      <c r="E39" s="47"/>
      <c r="F39" s="62" t="s">
        <v>12</v>
      </c>
      <c r="G39" s="62"/>
      <c r="H39" s="62"/>
      <c r="I39" s="47"/>
      <c r="J39" s="47"/>
      <c r="K39" s="47"/>
      <c r="L39" s="47"/>
      <c r="M39" s="47"/>
      <c r="N39" s="47"/>
      <c r="O39" s="62" t="s">
        <v>13</v>
      </c>
      <c r="P39" s="62"/>
      <c r="Q39" s="47"/>
    </row>
    <row r="40" spans="1:17" s="48" customFormat="1" ht="13.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1:17" s="48" customFormat="1" ht="18.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1:17" s="48" customFormat="1" ht="18.5">
      <c r="A42" s="47"/>
      <c r="B42" s="47"/>
      <c r="C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1:17" s="48" customFormat="1" ht="18.5">
      <c r="A43" s="47"/>
      <c r="B43" s="47"/>
      <c r="C43" s="47"/>
      <c r="D43" s="49"/>
      <c r="E43" s="49"/>
      <c r="F43" s="49"/>
      <c r="G43" s="49"/>
      <c r="H43" s="49"/>
      <c r="I43" s="49"/>
      <c r="J43" s="47"/>
      <c r="K43" s="47"/>
      <c r="L43" s="47"/>
      <c r="M43" s="47"/>
      <c r="N43" s="47"/>
      <c r="O43" s="49"/>
      <c r="P43" s="49"/>
      <c r="Q43" s="47"/>
    </row>
    <row r="44" spans="1:17" ht="15.5">
      <c r="A44" s="8"/>
      <c r="B44" s="8"/>
      <c r="C44" s="8"/>
      <c r="D44" s="8"/>
      <c r="E44" s="8"/>
      <c r="F44" s="63"/>
      <c r="G44" s="64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</sheetData>
  <mergeCells count="69">
    <mergeCell ref="H31:O31"/>
    <mergeCell ref="B32:G32"/>
    <mergeCell ref="H32:O32"/>
    <mergeCell ref="B21:G21"/>
    <mergeCell ref="H21:O21"/>
    <mergeCell ref="B22:G22"/>
    <mergeCell ref="H22:O22"/>
    <mergeCell ref="B23:G23"/>
    <mergeCell ref="H23:O23"/>
    <mergeCell ref="B16:G16"/>
    <mergeCell ref="H16:O16"/>
    <mergeCell ref="B17:G17"/>
    <mergeCell ref="H17:O17"/>
    <mergeCell ref="B20:G20"/>
    <mergeCell ref="H20:O20"/>
    <mergeCell ref="B19:G19"/>
    <mergeCell ref="H19:O19"/>
    <mergeCell ref="B18:G18"/>
    <mergeCell ref="H18:O18"/>
    <mergeCell ref="H25:O25"/>
    <mergeCell ref="B25:G25"/>
    <mergeCell ref="H10:O10"/>
    <mergeCell ref="H11:O11"/>
    <mergeCell ref="H12:O12"/>
    <mergeCell ref="H13:O13"/>
    <mergeCell ref="H24:O24"/>
    <mergeCell ref="B10:G10"/>
    <mergeCell ref="B12:G12"/>
    <mergeCell ref="B13:G13"/>
    <mergeCell ref="B11:G11"/>
    <mergeCell ref="B24:G24"/>
    <mergeCell ref="B14:G14"/>
    <mergeCell ref="H14:O14"/>
    <mergeCell ref="B15:G15"/>
    <mergeCell ref="H15:O15"/>
    <mergeCell ref="A1:Q1"/>
    <mergeCell ref="A2:Q2"/>
    <mergeCell ref="A3:A4"/>
    <mergeCell ref="B3:I4"/>
    <mergeCell ref="J3:N3"/>
    <mergeCell ref="O3:Q3"/>
    <mergeCell ref="K4:N4"/>
    <mergeCell ref="P4:Q4"/>
    <mergeCell ref="B5:I5"/>
    <mergeCell ref="K5:N5"/>
    <mergeCell ref="P5:Q5"/>
    <mergeCell ref="A6:F6"/>
    <mergeCell ref="G6:Q6"/>
    <mergeCell ref="A7:A9"/>
    <mergeCell ref="B7:G9"/>
    <mergeCell ref="P7:P9"/>
    <mergeCell ref="Q7:Q9"/>
    <mergeCell ref="H7:O9"/>
    <mergeCell ref="O39:P39"/>
    <mergeCell ref="F44:G44"/>
    <mergeCell ref="B26:G26"/>
    <mergeCell ref="F39:H39"/>
    <mergeCell ref="H26:O26"/>
    <mergeCell ref="B27:G27"/>
    <mergeCell ref="H27:O27"/>
    <mergeCell ref="B28:G28"/>
    <mergeCell ref="H28:O28"/>
    <mergeCell ref="B29:G29"/>
    <mergeCell ref="H29:O29"/>
    <mergeCell ref="B30:G30"/>
    <mergeCell ref="H30:O30"/>
    <mergeCell ref="B31:G31"/>
    <mergeCell ref="B33:G33"/>
    <mergeCell ref="H33:O33"/>
  </mergeCells>
  <printOptions horizontalCentered="1"/>
  <pageMargins left="0.23622047244094491" right="0.23622047244094491" top="0.74803149606299213" bottom="0.74803149606299213" header="0.31496062992125984" footer="0.31496062992125984"/>
  <pageSetup scale="51" fitToHeight="0" orientation="landscape" horizontalDpi="1200" verticalDpi="1200" r:id="rId1"/>
  <headerFooter>
    <oddHeader>Página &amp;P</oddHeader>
  </headerFooter>
  <rowBreaks count="2" manualBreakCount="2">
    <brk id="24" max="16383" man="1"/>
    <brk id="4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D707-A13D-4C29-A00D-1B7BD0C4AD4E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53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18" s="4" customFormat="1" ht="36" customHeight="1">
      <c r="A12" s="143" t="s">
        <v>2</v>
      </c>
      <c r="B12" s="143"/>
      <c r="C12" s="143"/>
      <c r="D12" s="142" t="str">
        <f>+MIR!H18</f>
        <v>Porcentaje de Informes y requerimientos atendidos donde el Ayuntamiento es parte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240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241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+MIR!A18</f>
        <v>Actividad 1.6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+MIR!B17</f>
        <v xml:space="preserve">Contestar demandas promovidas contra el Ayuntamiento 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72.5" customHeight="1">
      <c r="A23" s="126" t="s">
        <v>242</v>
      </c>
      <c r="B23" s="126"/>
      <c r="C23" s="126"/>
      <c r="D23" s="126"/>
      <c r="E23" s="126"/>
      <c r="F23" s="117" t="s">
        <v>84</v>
      </c>
      <c r="G23" s="117"/>
      <c r="H23" s="117" t="s">
        <v>51</v>
      </c>
      <c r="I23" s="117"/>
      <c r="J23" s="43">
        <v>5</v>
      </c>
      <c r="K23" s="43">
        <v>5</v>
      </c>
      <c r="L23" s="43">
        <v>5</v>
      </c>
      <c r="M23" s="43">
        <v>5</v>
      </c>
      <c r="N23" s="127">
        <f>SUM(J23:M23)</f>
        <v>20</v>
      </c>
      <c r="O23" s="127"/>
      <c r="P23" s="117"/>
      <c r="Q23" s="117"/>
    </row>
    <row r="24" spans="1:17" s="34" customFormat="1" ht="72.5" customHeight="1">
      <c r="A24" s="126" t="s">
        <v>243</v>
      </c>
      <c r="B24" s="126"/>
      <c r="C24" s="126"/>
      <c r="D24" s="126"/>
      <c r="E24" s="126"/>
      <c r="F24" s="117" t="s">
        <v>84</v>
      </c>
      <c r="G24" s="117"/>
      <c r="H24" s="117" t="s">
        <v>51</v>
      </c>
      <c r="I24" s="117"/>
      <c r="J24" s="43">
        <v>5</v>
      </c>
      <c r="K24" s="43">
        <v>5</v>
      </c>
      <c r="L24" s="43">
        <v>5</v>
      </c>
      <c r="M24" s="43">
        <v>5</v>
      </c>
      <c r="N24" s="127">
        <f>SUM(J24:M24)</f>
        <v>20</v>
      </c>
      <c r="O24" s="127"/>
      <c r="P24" s="117"/>
      <c r="Q24" s="117"/>
    </row>
    <row r="25" spans="1:17" s="34" customFormat="1" ht="24.6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6F62-F7EB-44FD-AADA-06F668B77BB4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53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18" s="4" customFormat="1" ht="36" customHeight="1">
      <c r="A12" s="143" t="s">
        <v>2</v>
      </c>
      <c r="B12" s="143"/>
      <c r="C12" s="143"/>
      <c r="D12" s="142" t="str">
        <f>+MIR!H19</f>
        <v>Porcentaje de informes rendidos ante autoridades para apoyar procedimientos ajenos al Ayuntamiento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245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247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+MIR!A19</f>
        <v>Actividad 1.7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+MIR!B19</f>
        <v>Rendir informes ante autoridades para apoyar procedimeintos ajenos al Ayuntamiento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72.5" customHeight="1">
      <c r="A23" s="126" t="s">
        <v>246</v>
      </c>
      <c r="B23" s="126"/>
      <c r="C23" s="126"/>
      <c r="D23" s="126"/>
      <c r="E23" s="126"/>
      <c r="F23" s="117" t="s">
        <v>84</v>
      </c>
      <c r="G23" s="117"/>
      <c r="H23" s="117" t="s">
        <v>51</v>
      </c>
      <c r="I23" s="117"/>
      <c r="J23" s="43">
        <v>5</v>
      </c>
      <c r="K23" s="43">
        <v>5</v>
      </c>
      <c r="L23" s="43">
        <v>5</v>
      </c>
      <c r="M23" s="43">
        <v>5</v>
      </c>
      <c r="N23" s="127">
        <f>SUM(J23:M23)</f>
        <v>20</v>
      </c>
      <c r="O23" s="127"/>
      <c r="P23" s="117"/>
      <c r="Q23" s="117"/>
    </row>
    <row r="24" spans="1:17" s="34" customFormat="1" ht="72.5" customHeight="1">
      <c r="A24" s="126" t="s">
        <v>248</v>
      </c>
      <c r="B24" s="126"/>
      <c r="C24" s="126"/>
      <c r="D24" s="126"/>
      <c r="E24" s="126"/>
      <c r="F24" s="117" t="s">
        <v>84</v>
      </c>
      <c r="G24" s="117"/>
      <c r="H24" s="117" t="s">
        <v>51</v>
      </c>
      <c r="I24" s="117"/>
      <c r="J24" s="43">
        <v>5</v>
      </c>
      <c r="K24" s="43">
        <v>5</v>
      </c>
      <c r="L24" s="43">
        <v>5</v>
      </c>
      <c r="M24" s="43">
        <v>5</v>
      </c>
      <c r="N24" s="127">
        <f>SUM(J24:M24)</f>
        <v>20</v>
      </c>
      <c r="O24" s="127"/>
      <c r="P24" s="117"/>
      <c r="Q24" s="117"/>
    </row>
    <row r="25" spans="1:17" s="34" customFormat="1" ht="24.6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36" customHeight="1">
      <c r="A12" s="143" t="s">
        <v>2</v>
      </c>
      <c r="B12" s="143"/>
      <c r="C12" s="143"/>
      <c r="D12" s="142" t="str">
        <f>+MIR!H20</f>
        <v>Porcentaje de informes trimestrales presentados al Ayuntamiento de asuntos jurídicos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85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164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+MIR!A20</f>
        <v>Actividad 1.8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+MIR!B20</f>
        <v>Elaboración del informes trimestrales de asuntos jurídicos para informar al  Ayuntamiento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55" customHeight="1">
      <c r="A23" s="126" t="s">
        <v>86</v>
      </c>
      <c r="B23" s="126"/>
      <c r="C23" s="126"/>
      <c r="D23" s="126"/>
      <c r="E23" s="126"/>
      <c r="F23" s="117" t="s">
        <v>84</v>
      </c>
      <c r="G23" s="117"/>
      <c r="H23" s="117" t="s">
        <v>51</v>
      </c>
      <c r="I23" s="117"/>
      <c r="J23" s="43">
        <v>1</v>
      </c>
      <c r="K23" s="43">
        <v>1</v>
      </c>
      <c r="L23" s="43">
        <v>1</v>
      </c>
      <c r="M23" s="43">
        <v>1</v>
      </c>
      <c r="N23" s="127">
        <f>SUM(J23:M23)</f>
        <v>4</v>
      </c>
      <c r="O23" s="127"/>
      <c r="P23" s="117"/>
      <c r="Q23" s="117"/>
    </row>
    <row r="24" spans="1:17" s="34" customFormat="1" ht="58" customHeight="1">
      <c r="A24" s="126" t="s">
        <v>163</v>
      </c>
      <c r="B24" s="126"/>
      <c r="C24" s="126"/>
      <c r="D24" s="126"/>
      <c r="E24" s="126"/>
      <c r="F24" s="117" t="s">
        <v>84</v>
      </c>
      <c r="G24" s="117"/>
      <c r="H24" s="117" t="s">
        <v>51</v>
      </c>
      <c r="I24" s="117"/>
      <c r="J24" s="43">
        <v>1</v>
      </c>
      <c r="K24" s="43">
        <v>1</v>
      </c>
      <c r="L24" s="43">
        <v>1</v>
      </c>
      <c r="M24" s="43">
        <v>1</v>
      </c>
      <c r="N24" s="127">
        <f>SUM(J24:M24)</f>
        <v>4</v>
      </c>
      <c r="O24" s="127"/>
      <c r="P24" s="117"/>
      <c r="Q24" s="117"/>
    </row>
    <row r="25" spans="1:17" s="34" customFormat="1" ht="24.7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36" customHeight="1">
      <c r="A12" s="143" t="s">
        <v>2</v>
      </c>
      <c r="B12" s="143"/>
      <c r="C12" s="143"/>
      <c r="D12" s="142" t="str">
        <f>+MIR!H21</f>
        <v>Porcentaje de cursos atendidos por personal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87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250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+MIR!A21</f>
        <v>Actividad 1.9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+MIR!B21</f>
        <v>Capacitación del personal con cursos para el personal de Sindicatura encargado de asuntos jurídicos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49" customHeight="1">
      <c r="A23" s="147" t="s">
        <v>249</v>
      </c>
      <c r="B23" s="147"/>
      <c r="C23" s="147"/>
      <c r="D23" s="147"/>
      <c r="E23" s="147"/>
      <c r="F23" s="117" t="s">
        <v>89</v>
      </c>
      <c r="G23" s="117"/>
      <c r="H23" s="117" t="s">
        <v>51</v>
      </c>
      <c r="I23" s="117"/>
      <c r="J23" s="43">
        <v>1</v>
      </c>
      <c r="K23" s="43">
        <v>1</v>
      </c>
      <c r="L23" s="43">
        <v>1</v>
      </c>
      <c r="M23" s="43">
        <v>1</v>
      </c>
      <c r="N23" s="127">
        <f>SUM(J23:M23)</f>
        <v>4</v>
      </c>
      <c r="O23" s="127"/>
      <c r="P23" s="117"/>
      <c r="Q23" s="117"/>
    </row>
    <row r="24" spans="1:17" s="34" customFormat="1" ht="49" customHeight="1">
      <c r="A24" s="147" t="s">
        <v>88</v>
      </c>
      <c r="B24" s="147"/>
      <c r="C24" s="147"/>
      <c r="D24" s="147"/>
      <c r="E24" s="147"/>
      <c r="F24" s="117" t="s">
        <v>89</v>
      </c>
      <c r="G24" s="117"/>
      <c r="H24" s="117" t="s">
        <v>51</v>
      </c>
      <c r="I24" s="117"/>
      <c r="J24" s="43">
        <v>1</v>
      </c>
      <c r="K24" s="43">
        <v>1</v>
      </c>
      <c r="L24" s="43">
        <v>1</v>
      </c>
      <c r="M24" s="43">
        <v>1</v>
      </c>
      <c r="N24" s="127">
        <f>SUM(J24:M24)</f>
        <v>4</v>
      </c>
      <c r="O24" s="127"/>
      <c r="P24" s="117"/>
      <c r="Q24" s="117"/>
    </row>
    <row r="25" spans="1:17" s="34" customFormat="1" ht="24.7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36" customHeight="1">
      <c r="A12" s="143" t="s">
        <v>2</v>
      </c>
      <c r="B12" s="143"/>
      <c r="C12" s="143"/>
      <c r="D12" s="142" t="str">
        <f>+MIR!H22</f>
        <v>Porcentaje de documentos elaborados de promoción de normatividad y reglamentación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251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252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+MIR!A22</f>
        <v>Actividad 1.10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+MIR!B22</f>
        <v>Promoción de iniciativas para actualizar la normatividad y reglamentación municipal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65" customHeight="1">
      <c r="A23" s="126" t="s">
        <v>253</v>
      </c>
      <c r="B23" s="126"/>
      <c r="C23" s="126"/>
      <c r="D23" s="126"/>
      <c r="E23" s="126"/>
      <c r="F23" s="148" t="s">
        <v>83</v>
      </c>
      <c r="G23" s="149"/>
      <c r="H23" s="117" t="s">
        <v>51</v>
      </c>
      <c r="I23" s="117"/>
      <c r="J23" s="43">
        <v>1</v>
      </c>
      <c r="K23" s="43">
        <v>1</v>
      </c>
      <c r="L23" s="43">
        <v>1</v>
      </c>
      <c r="M23" s="43">
        <v>1</v>
      </c>
      <c r="N23" s="127">
        <f>SUM(J23:M23)</f>
        <v>4</v>
      </c>
      <c r="O23" s="127"/>
      <c r="P23" s="117"/>
      <c r="Q23" s="117"/>
    </row>
    <row r="24" spans="1:17" s="34" customFormat="1" ht="65" customHeight="1">
      <c r="A24" s="126" t="s">
        <v>254</v>
      </c>
      <c r="B24" s="126"/>
      <c r="C24" s="126"/>
      <c r="D24" s="126"/>
      <c r="E24" s="126"/>
      <c r="F24" s="148" t="s">
        <v>83</v>
      </c>
      <c r="G24" s="149"/>
      <c r="H24" s="117" t="s">
        <v>51</v>
      </c>
      <c r="I24" s="117"/>
      <c r="J24" s="43">
        <v>1</v>
      </c>
      <c r="K24" s="43">
        <v>1</v>
      </c>
      <c r="L24" s="43">
        <v>1</v>
      </c>
      <c r="M24" s="43">
        <v>1</v>
      </c>
      <c r="N24" s="127">
        <f>SUM(J24:M24)</f>
        <v>4</v>
      </c>
      <c r="O24" s="127"/>
      <c r="P24" s="117"/>
      <c r="Q24" s="117"/>
    </row>
    <row r="25" spans="1:17" s="34" customFormat="1" ht="24.7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H24:I24"/>
    <mergeCell ref="N24:O24"/>
    <mergeCell ref="P24:Q24"/>
    <mergeCell ref="A25:E25"/>
    <mergeCell ref="F25:G25"/>
    <mergeCell ref="H25:I25"/>
    <mergeCell ref="N25:O25"/>
    <mergeCell ref="P25:Q25"/>
    <mergeCell ref="F24:G24"/>
    <mergeCell ref="P21:Q22"/>
    <mergeCell ref="A23:E23"/>
    <mergeCell ref="H23:I23"/>
    <mergeCell ref="N23:O23"/>
    <mergeCell ref="P23:Q23"/>
    <mergeCell ref="A21:E22"/>
    <mergeCell ref="F21:G22"/>
    <mergeCell ref="H21:I22"/>
    <mergeCell ref="J21:M21"/>
    <mergeCell ref="N21:O22"/>
    <mergeCell ref="F23:G23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36" customHeight="1">
      <c r="A12" s="143" t="s">
        <v>2</v>
      </c>
      <c r="B12" s="143"/>
      <c r="C12" s="143"/>
      <c r="D12" s="142" t="str">
        <f>+MIR!H23</f>
        <v>Porcentaje de reuniones realizadas con áreas jurídicas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90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255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+MIR!A23</f>
        <v>Actividad 1.11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+MIR!B23</f>
        <v xml:space="preserve">Realizar reuniones de trabajo entre los responsables internos y externos del área juridica 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49" customHeight="1">
      <c r="A23" s="126" t="s">
        <v>91</v>
      </c>
      <c r="B23" s="126"/>
      <c r="C23" s="126"/>
      <c r="D23" s="126"/>
      <c r="E23" s="126"/>
      <c r="F23" s="117" t="s">
        <v>116</v>
      </c>
      <c r="G23" s="117"/>
      <c r="H23" s="117" t="s">
        <v>51</v>
      </c>
      <c r="I23" s="117"/>
      <c r="J23" s="43">
        <v>1</v>
      </c>
      <c r="K23" s="43">
        <v>1</v>
      </c>
      <c r="L23" s="43">
        <v>1</v>
      </c>
      <c r="M23" s="43">
        <v>1</v>
      </c>
      <c r="N23" s="127">
        <f>SUM(J23:M23)</f>
        <v>4</v>
      </c>
      <c r="O23" s="127"/>
      <c r="P23" s="117"/>
      <c r="Q23" s="117"/>
    </row>
    <row r="24" spans="1:17" s="34" customFormat="1" ht="49" customHeight="1">
      <c r="A24" s="126" t="s">
        <v>92</v>
      </c>
      <c r="B24" s="126"/>
      <c r="C24" s="126"/>
      <c r="D24" s="126"/>
      <c r="E24" s="126"/>
      <c r="F24" s="117" t="s">
        <v>116</v>
      </c>
      <c r="G24" s="117"/>
      <c r="H24" s="117" t="s">
        <v>51</v>
      </c>
      <c r="I24" s="117"/>
      <c r="J24" s="43">
        <v>1</v>
      </c>
      <c r="K24" s="43">
        <v>1</v>
      </c>
      <c r="L24" s="43">
        <v>1</v>
      </c>
      <c r="M24" s="43">
        <v>1</v>
      </c>
      <c r="N24" s="127">
        <f>SUM(J24:M24)</f>
        <v>4</v>
      </c>
      <c r="O24" s="127"/>
      <c r="P24" s="117"/>
      <c r="Q24" s="117"/>
    </row>
    <row r="25" spans="1:17" s="34" customFormat="1" ht="24.7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36" customHeight="1">
      <c r="A12" s="143" t="s">
        <v>2</v>
      </c>
      <c r="B12" s="143"/>
      <c r="C12" s="143"/>
      <c r="D12" s="142" t="str">
        <f>+MIR!H24</f>
        <v>Porcentaje de gestiones realizadas para resarcir el patrimonio municipal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93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256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+MIR!A24</f>
        <v>Actividad 1.12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+MIR!B24</f>
        <v>Gestionar el resarcimiento  para que los particulares cubran los daños ocasionados al patrimonio municipal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49" customHeight="1">
      <c r="A23" s="126" t="s">
        <v>94</v>
      </c>
      <c r="B23" s="126"/>
      <c r="C23" s="126"/>
      <c r="D23" s="126"/>
      <c r="E23" s="126"/>
      <c r="F23" s="117" t="s">
        <v>54</v>
      </c>
      <c r="G23" s="117"/>
      <c r="H23" s="117" t="s">
        <v>51</v>
      </c>
      <c r="I23" s="117"/>
      <c r="J23" s="43">
        <v>5</v>
      </c>
      <c r="K23" s="43">
        <v>5</v>
      </c>
      <c r="L23" s="43">
        <v>5</v>
      </c>
      <c r="M23" s="43">
        <v>5</v>
      </c>
      <c r="N23" s="127">
        <f>SUM(J23:M23)</f>
        <v>20</v>
      </c>
      <c r="O23" s="127"/>
      <c r="P23" s="117"/>
      <c r="Q23" s="117"/>
    </row>
    <row r="24" spans="1:17" s="34" customFormat="1" ht="49" customHeight="1">
      <c r="A24" s="126" t="s">
        <v>162</v>
      </c>
      <c r="B24" s="126"/>
      <c r="C24" s="126"/>
      <c r="D24" s="126"/>
      <c r="E24" s="126"/>
      <c r="F24" s="117" t="s">
        <v>54</v>
      </c>
      <c r="G24" s="117"/>
      <c r="H24" s="117" t="s">
        <v>51</v>
      </c>
      <c r="I24" s="117"/>
      <c r="J24" s="43">
        <v>5</v>
      </c>
      <c r="K24" s="43">
        <v>5</v>
      </c>
      <c r="L24" s="43">
        <v>5</v>
      </c>
      <c r="M24" s="43">
        <v>5</v>
      </c>
      <c r="N24" s="127">
        <f>SUM(J24:M24)</f>
        <v>20</v>
      </c>
      <c r="O24" s="127"/>
      <c r="P24" s="117"/>
      <c r="Q24" s="117"/>
    </row>
    <row r="25" spans="1:17" s="34" customFormat="1" ht="24.7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  <pageSetUpPr fitToPage="1"/>
  </sheetPr>
  <dimension ref="A1:R35"/>
  <sheetViews>
    <sheetView showGridLines="0" topLeftCell="A11" zoomScale="60" zoomScaleNormal="60" workbookViewId="0">
      <selection activeCell="L24" sqref="L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3" t="s">
        <v>181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4" t="s">
        <v>17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35" t="s">
        <v>1</v>
      </c>
      <c r="B5" s="135" t="s">
        <v>178</v>
      </c>
      <c r="C5" s="135"/>
      <c r="D5" s="135"/>
      <c r="E5" s="135"/>
      <c r="F5" s="135"/>
      <c r="G5" s="135"/>
      <c r="H5" s="135"/>
      <c r="I5" s="135"/>
      <c r="J5" s="135" t="s">
        <v>11</v>
      </c>
      <c r="K5" s="135"/>
      <c r="L5" s="135"/>
      <c r="M5" s="135"/>
      <c r="N5" s="135"/>
      <c r="O5" s="135" t="s">
        <v>10</v>
      </c>
      <c r="P5" s="135"/>
      <c r="Q5" s="135"/>
      <c r="R5" s="3"/>
    </row>
    <row r="6" spans="1:18" s="4" customFormat="1" ht="18.75" customHeight="1">
      <c r="A6" s="135"/>
      <c r="B6" s="135"/>
      <c r="C6" s="135"/>
      <c r="D6" s="135"/>
      <c r="E6" s="135"/>
      <c r="F6" s="135"/>
      <c r="G6" s="135"/>
      <c r="H6" s="135"/>
      <c r="I6" s="135"/>
      <c r="J6" s="22" t="s">
        <v>3</v>
      </c>
      <c r="K6" s="135" t="s">
        <v>2</v>
      </c>
      <c r="L6" s="135"/>
      <c r="M6" s="135"/>
      <c r="N6" s="135"/>
      <c r="O6" s="22" t="s">
        <v>1</v>
      </c>
      <c r="P6" s="135" t="s">
        <v>2</v>
      </c>
      <c r="Q6" s="135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35" t="s">
        <v>18</v>
      </c>
      <c r="B8" s="135"/>
      <c r="C8" s="135"/>
      <c r="D8" s="135"/>
      <c r="E8" s="135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37" t="s">
        <v>19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48.5" customHeight="1">
      <c r="A12" s="136" t="s">
        <v>2</v>
      </c>
      <c r="B12" s="136"/>
      <c r="C12" s="136"/>
      <c r="D12" s="135" t="str">
        <f>+MIR!H25</f>
        <v xml:space="preserve">Porcentaje de Lotes regularizados </v>
      </c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56" t="s">
        <v>20</v>
      </c>
      <c r="Q12" s="15" t="s">
        <v>46</v>
      </c>
    </row>
    <row r="13" spans="1:18" s="4" customFormat="1" ht="48.5" customHeight="1">
      <c r="A13" s="136" t="s">
        <v>21</v>
      </c>
      <c r="B13" s="136"/>
      <c r="C13" s="136"/>
      <c r="D13" s="102" t="s">
        <v>153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8.5" customHeight="1">
      <c r="A14" s="136" t="s">
        <v>7</v>
      </c>
      <c r="B14" s="136"/>
      <c r="C14" s="136"/>
      <c r="D14" s="105" t="s">
        <v>154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6" t="s">
        <v>41</v>
      </c>
      <c r="Q14" s="15" t="s">
        <v>47</v>
      </c>
    </row>
    <row r="15" spans="1:18" s="4" customFormat="1" ht="48.5" customHeight="1">
      <c r="A15" s="136" t="s">
        <v>22</v>
      </c>
      <c r="B15" s="136"/>
      <c r="C15" s="136"/>
      <c r="D15" s="102" t="s">
        <v>53</v>
      </c>
      <c r="E15" s="102"/>
      <c r="F15" s="102"/>
      <c r="G15" s="102"/>
      <c r="H15" s="102"/>
      <c r="I15" s="102"/>
      <c r="J15" s="136" t="s">
        <v>23</v>
      </c>
      <c r="K15" s="136"/>
      <c r="L15" s="124" t="s">
        <v>48</v>
      </c>
      <c r="M15" s="124"/>
      <c r="N15" s="124"/>
      <c r="O15" s="124"/>
      <c r="P15" s="56" t="s">
        <v>24</v>
      </c>
      <c r="Q15" s="15" t="s">
        <v>49</v>
      </c>
    </row>
    <row r="16" spans="1:18" s="4" customFormat="1" ht="24" customHeight="1">
      <c r="A16" s="136" t="s">
        <v>25</v>
      </c>
      <c r="B16" s="136"/>
      <c r="C16" s="136"/>
      <c r="D16" s="102" t="s">
        <v>54</v>
      </c>
      <c r="E16" s="102"/>
      <c r="F16" s="102"/>
      <c r="G16" s="102"/>
      <c r="H16" s="102"/>
      <c r="I16" s="102"/>
      <c r="J16" s="136" t="s">
        <v>26</v>
      </c>
      <c r="K16" s="136"/>
      <c r="L16" s="136"/>
      <c r="M16" s="136"/>
      <c r="N16" s="136"/>
      <c r="O16" s="136"/>
      <c r="P16" s="102" t="str">
        <f>+MIR!A25</f>
        <v>Componente 2</v>
      </c>
      <c r="Q16" s="102"/>
    </row>
    <row r="17" spans="1:17" s="4" customFormat="1" ht="42.75" customHeight="1">
      <c r="A17" s="136" t="s">
        <v>27</v>
      </c>
      <c r="B17" s="136"/>
      <c r="C17" s="136"/>
      <c r="D17" s="102" t="str">
        <f>+MIR!B25</f>
        <v>Regularización jurídica de la tenencia y uso del suelo público y privado promovida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34" t="s">
        <v>28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38" t="s">
        <v>29</v>
      </c>
      <c r="B21" s="138"/>
      <c r="C21" s="138"/>
      <c r="D21" s="138"/>
      <c r="E21" s="138"/>
      <c r="F21" s="135" t="s">
        <v>30</v>
      </c>
      <c r="G21" s="135"/>
      <c r="H21" s="135" t="s">
        <v>31</v>
      </c>
      <c r="I21" s="135"/>
      <c r="J21" s="138" t="s">
        <v>32</v>
      </c>
      <c r="K21" s="138"/>
      <c r="L21" s="138"/>
      <c r="M21" s="138"/>
      <c r="N21" s="138" t="s">
        <v>33</v>
      </c>
      <c r="O21" s="138"/>
      <c r="P21" s="138" t="s">
        <v>34</v>
      </c>
      <c r="Q21" s="138"/>
    </row>
    <row r="22" spans="1:17" ht="29.25" customHeight="1">
      <c r="A22" s="138"/>
      <c r="B22" s="138"/>
      <c r="C22" s="138"/>
      <c r="D22" s="138"/>
      <c r="E22" s="138"/>
      <c r="F22" s="135"/>
      <c r="G22" s="135"/>
      <c r="H22" s="135"/>
      <c r="I22" s="135"/>
      <c r="J22" s="57" t="s">
        <v>35</v>
      </c>
      <c r="K22" s="57" t="s">
        <v>36</v>
      </c>
      <c r="L22" s="57" t="s">
        <v>37</v>
      </c>
      <c r="M22" s="57" t="s">
        <v>38</v>
      </c>
      <c r="N22" s="138"/>
      <c r="O22" s="138"/>
      <c r="P22" s="138"/>
      <c r="Q22" s="138"/>
    </row>
    <row r="23" spans="1:17" s="34" customFormat="1" ht="38.15" customHeight="1">
      <c r="A23" s="126" t="s">
        <v>156</v>
      </c>
      <c r="B23" s="126"/>
      <c r="C23" s="126"/>
      <c r="D23" s="126"/>
      <c r="E23" s="126"/>
      <c r="F23" s="117" t="s">
        <v>98</v>
      </c>
      <c r="G23" s="117"/>
      <c r="H23" s="124" t="s">
        <v>157</v>
      </c>
      <c r="I23" s="124"/>
      <c r="J23" s="43">
        <v>180</v>
      </c>
      <c r="K23" s="43">
        <v>165</v>
      </c>
      <c r="L23" s="43">
        <v>160</v>
      </c>
      <c r="M23" s="43">
        <v>105</v>
      </c>
      <c r="N23" s="150">
        <f>SUM(J23:M23)</f>
        <v>610</v>
      </c>
      <c r="O23" s="150"/>
      <c r="P23" s="117"/>
      <c r="Q23" s="117"/>
    </row>
    <row r="24" spans="1:17" s="34" customFormat="1" ht="38.15" customHeight="1">
      <c r="A24" s="126" t="s">
        <v>161</v>
      </c>
      <c r="B24" s="126"/>
      <c r="C24" s="126"/>
      <c r="D24" s="126"/>
      <c r="E24" s="126"/>
      <c r="F24" s="117" t="s">
        <v>98</v>
      </c>
      <c r="G24" s="117"/>
      <c r="H24" s="124" t="s">
        <v>157</v>
      </c>
      <c r="I24" s="124"/>
      <c r="J24" s="43">
        <v>180</v>
      </c>
      <c r="K24" s="43">
        <v>165</v>
      </c>
      <c r="L24" s="43">
        <v>160</v>
      </c>
      <c r="M24" s="43">
        <v>105</v>
      </c>
      <c r="N24" s="150">
        <f>SUM(J24:M24)</f>
        <v>610</v>
      </c>
      <c r="O24" s="150"/>
      <c r="P24" s="117"/>
      <c r="Q24" s="117"/>
    </row>
    <row r="25" spans="1:17" s="34" customFormat="1" ht="24.75" customHeight="1">
      <c r="A25" s="139" t="s">
        <v>52</v>
      </c>
      <c r="B25" s="139"/>
      <c r="C25" s="139"/>
      <c r="D25" s="139"/>
      <c r="E25" s="139"/>
      <c r="F25" s="138" t="s">
        <v>53</v>
      </c>
      <c r="G25" s="138"/>
      <c r="H25" s="117"/>
      <c r="I25" s="117"/>
      <c r="J25" s="35">
        <f>+J23/J24*100</f>
        <v>100</v>
      </c>
      <c r="K25" s="35">
        <f t="shared" ref="K25:M25" si="0">+K23/K24*100</f>
        <v>100</v>
      </c>
      <c r="L25" s="35">
        <f t="shared" si="0"/>
        <v>100</v>
      </c>
      <c r="M25" s="35">
        <f t="shared" si="0"/>
        <v>100</v>
      </c>
      <c r="N25" s="151">
        <f t="shared" ref="N25:O25" si="1">+N23/N24*100</f>
        <v>100</v>
      </c>
      <c r="O25" s="151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J6" sqref="J6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>
      <c r="A12" s="143" t="s">
        <v>2</v>
      </c>
      <c r="B12" s="143"/>
      <c r="C12" s="143"/>
      <c r="D12" s="142" t="str">
        <f>+MIR!H26</f>
        <v>Porcentaje de dotación  de lotes disponible para vivienda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199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1.5" customHeight="1">
      <c r="A14" s="143" t="s">
        <v>7</v>
      </c>
      <c r="B14" s="143"/>
      <c r="C14" s="143"/>
      <c r="D14" s="105" t="s">
        <v>95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+MIR!A26</f>
        <v>Actividad 2.1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+MIR!B26</f>
        <v>Dotación de terrenos para la edificación de vivienda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45.65" customHeight="1">
      <c r="A23" s="126" t="s">
        <v>96</v>
      </c>
      <c r="B23" s="126"/>
      <c r="C23" s="126"/>
      <c r="D23" s="126"/>
      <c r="E23" s="126"/>
      <c r="F23" s="117" t="s">
        <v>98</v>
      </c>
      <c r="G23" s="117"/>
      <c r="H23" s="117" t="s">
        <v>51</v>
      </c>
      <c r="I23" s="117"/>
      <c r="J23" s="43">
        <v>1</v>
      </c>
      <c r="K23" s="43">
        <v>1</v>
      </c>
      <c r="L23" s="43">
        <v>1</v>
      </c>
      <c r="M23" s="43">
        <v>1</v>
      </c>
      <c r="N23" s="127">
        <f>SUM(J23:M23)</f>
        <v>4</v>
      </c>
      <c r="O23" s="127"/>
      <c r="P23" s="117"/>
      <c r="Q23" s="117"/>
    </row>
    <row r="24" spans="1:17" s="34" customFormat="1" ht="45.65" customHeight="1">
      <c r="A24" s="126" t="s">
        <v>97</v>
      </c>
      <c r="B24" s="126"/>
      <c r="C24" s="126"/>
      <c r="D24" s="126"/>
      <c r="E24" s="126"/>
      <c r="F24" s="117" t="s">
        <v>98</v>
      </c>
      <c r="G24" s="117"/>
      <c r="H24" s="117" t="s">
        <v>51</v>
      </c>
      <c r="I24" s="117"/>
      <c r="J24" s="43">
        <v>1</v>
      </c>
      <c r="K24" s="43">
        <v>1</v>
      </c>
      <c r="L24" s="43">
        <v>1</v>
      </c>
      <c r="M24" s="43">
        <v>1</v>
      </c>
      <c r="N24" s="127">
        <f>SUM(J24:M24)</f>
        <v>4</v>
      </c>
      <c r="O24" s="127"/>
      <c r="P24" s="117"/>
      <c r="Q24" s="117"/>
    </row>
    <row r="25" spans="1:17" s="34" customFormat="1" ht="45.6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A1:R34"/>
  <sheetViews>
    <sheetView showGridLines="0" zoomScale="60" zoomScaleNormal="60" workbookViewId="0">
      <selection activeCell="J6" sqref="J6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>
      <c r="A12" s="143" t="s">
        <v>2</v>
      </c>
      <c r="B12" s="143"/>
      <c r="C12" s="143"/>
      <c r="D12" s="142" t="str">
        <f>+MIR!H27</f>
        <v>Porcentaje de documentos elaborados de terrenos regularizados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200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1.15" customHeight="1">
      <c r="A14" s="143" t="s">
        <v>7</v>
      </c>
      <c r="B14" s="143"/>
      <c r="C14" s="143"/>
      <c r="D14" s="105" t="s">
        <v>99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+MIR!A27</f>
        <v>Actividad 2.2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+MIR!B27</f>
        <v>Regularizar legalmente la propiedad de los terrenos urbanos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45.65" customHeight="1">
      <c r="A23" s="126" t="s">
        <v>100</v>
      </c>
      <c r="B23" s="126"/>
      <c r="C23" s="126"/>
      <c r="D23" s="126"/>
      <c r="E23" s="126"/>
      <c r="F23" s="117" t="s">
        <v>83</v>
      </c>
      <c r="G23" s="117"/>
      <c r="H23" s="117" t="s">
        <v>51</v>
      </c>
      <c r="I23" s="117"/>
      <c r="J23" s="43">
        <v>20</v>
      </c>
      <c r="K23" s="43">
        <v>20</v>
      </c>
      <c r="L23" s="43">
        <v>15</v>
      </c>
      <c r="M23" s="43">
        <v>15</v>
      </c>
      <c r="N23" s="127">
        <f>SUM(J23:M23)</f>
        <v>70</v>
      </c>
      <c r="O23" s="127"/>
      <c r="P23" s="117"/>
      <c r="Q23" s="117"/>
    </row>
    <row r="24" spans="1:17" s="34" customFormat="1" ht="45.65" customHeight="1">
      <c r="A24" s="126" t="s">
        <v>101</v>
      </c>
      <c r="B24" s="126"/>
      <c r="C24" s="126"/>
      <c r="D24" s="126"/>
      <c r="E24" s="126"/>
      <c r="F24" s="117" t="s">
        <v>83</v>
      </c>
      <c r="G24" s="117"/>
      <c r="H24" s="117" t="s">
        <v>51</v>
      </c>
      <c r="I24" s="117"/>
      <c r="J24" s="43">
        <v>20</v>
      </c>
      <c r="K24" s="43">
        <v>20</v>
      </c>
      <c r="L24" s="43">
        <v>15</v>
      </c>
      <c r="M24" s="43">
        <v>15</v>
      </c>
      <c r="N24" s="127">
        <f>SUM(J24:M24)</f>
        <v>70</v>
      </c>
      <c r="O24" s="127"/>
      <c r="P24" s="117"/>
      <c r="Q24" s="117"/>
    </row>
    <row r="25" spans="1:17" s="34" customFormat="1" ht="45.6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>
      <c r="A29" s="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/>
      <c r="O29" s="9"/>
      <c r="P29" s="9"/>
      <c r="Q29" s="9"/>
    </row>
    <row r="30" spans="1:17">
      <c r="B30" s="1"/>
      <c r="C30" s="11"/>
      <c r="D30" s="11"/>
      <c r="E30" s="11"/>
      <c r="F30" s="11"/>
      <c r="G30" s="11"/>
      <c r="H30" s="11"/>
      <c r="I30" s="11"/>
      <c r="J30" s="11"/>
      <c r="K30" s="11"/>
      <c r="L30" s="1"/>
      <c r="M30" s="1"/>
    </row>
    <row r="31" spans="1:17" ht="18.5">
      <c r="B31" s="1"/>
      <c r="C31" s="12"/>
      <c r="D31" s="12"/>
      <c r="E31" s="12"/>
      <c r="F31" s="12"/>
      <c r="G31" s="12"/>
      <c r="H31" s="12"/>
      <c r="I31" s="12"/>
      <c r="J31" s="12"/>
      <c r="K31" s="12"/>
      <c r="L31" s="1"/>
      <c r="M31" s="1"/>
    </row>
    <row r="32" spans="1:17">
      <c r="B32" s="1"/>
      <c r="C32" s="13"/>
      <c r="D32" s="13"/>
      <c r="E32" s="13"/>
      <c r="F32" s="13"/>
      <c r="G32" s="13"/>
      <c r="H32" s="13"/>
      <c r="I32" s="13"/>
      <c r="J32" s="13"/>
      <c r="K32" s="13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R37"/>
  <sheetViews>
    <sheetView showGridLines="0" topLeftCell="A19" zoomScale="60" zoomScaleNormal="60" workbookViewId="0">
      <selection activeCell="A33" sqref="A33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94" t="s">
        <v>181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97" t="s">
        <v>1</v>
      </c>
      <c r="B5" s="97" t="s">
        <v>178</v>
      </c>
      <c r="C5" s="97"/>
      <c r="D5" s="97"/>
      <c r="E5" s="97"/>
      <c r="F5" s="97"/>
      <c r="G5" s="97"/>
      <c r="H5" s="97"/>
      <c r="I5" s="97"/>
      <c r="J5" s="97" t="s">
        <v>11</v>
      </c>
      <c r="K5" s="97"/>
      <c r="L5" s="97"/>
      <c r="M5" s="97"/>
      <c r="N5" s="97"/>
      <c r="O5" s="97" t="s">
        <v>10</v>
      </c>
      <c r="P5" s="97"/>
      <c r="Q5" s="97"/>
      <c r="R5" s="3"/>
    </row>
    <row r="6" spans="1:18" s="4" customFormat="1" ht="18.75" customHeight="1">
      <c r="A6" s="97"/>
      <c r="B6" s="97"/>
      <c r="C6" s="97"/>
      <c r="D6" s="97"/>
      <c r="E6" s="97"/>
      <c r="F6" s="97"/>
      <c r="G6" s="97"/>
      <c r="H6" s="97"/>
      <c r="I6" s="97"/>
      <c r="J6" s="23" t="s">
        <v>3</v>
      </c>
      <c r="K6" s="97" t="s">
        <v>2</v>
      </c>
      <c r="L6" s="97"/>
      <c r="M6" s="97"/>
      <c r="N6" s="97"/>
      <c r="O6" s="23" t="s">
        <v>1</v>
      </c>
      <c r="P6" s="97" t="s">
        <v>2</v>
      </c>
      <c r="Q6" s="97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97" t="s">
        <v>18</v>
      </c>
      <c r="B8" s="97"/>
      <c r="C8" s="97"/>
      <c r="D8" s="97"/>
      <c r="E8" s="97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04" t="s">
        <v>19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</row>
    <row r="11" spans="1:18" s="4" customFormat="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>
      <c r="A12" s="98" t="s">
        <v>2</v>
      </c>
      <c r="B12" s="98"/>
      <c r="C12" s="98"/>
      <c r="D12" s="97" t="str">
        <f>+MIR!H10</f>
        <v xml:space="preserve">Porcentaje de poblacional beneficada con obras de infraestructura 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60" t="s">
        <v>20</v>
      </c>
      <c r="Q12" s="15" t="s">
        <v>46</v>
      </c>
    </row>
    <row r="13" spans="1:18" s="4" customFormat="1" ht="36" customHeight="1">
      <c r="A13" s="98" t="s">
        <v>21</v>
      </c>
      <c r="B13" s="98"/>
      <c r="C13" s="98"/>
      <c r="D13" s="102" t="s">
        <v>170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30" customHeight="1">
      <c r="A14" s="98" t="s">
        <v>7</v>
      </c>
      <c r="B14" s="98"/>
      <c r="C14" s="98"/>
      <c r="D14" s="105" t="s">
        <v>171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60" t="s">
        <v>41</v>
      </c>
      <c r="Q14" s="15" t="s">
        <v>155</v>
      </c>
    </row>
    <row r="15" spans="1:18" s="4" customFormat="1" ht="33" customHeight="1">
      <c r="A15" s="98" t="s">
        <v>22</v>
      </c>
      <c r="B15" s="98"/>
      <c r="C15" s="98"/>
      <c r="D15" s="102" t="s">
        <v>53</v>
      </c>
      <c r="E15" s="102"/>
      <c r="F15" s="102"/>
      <c r="G15" s="102"/>
      <c r="H15" s="102"/>
      <c r="I15" s="102"/>
      <c r="J15" s="98" t="s">
        <v>23</v>
      </c>
      <c r="K15" s="98"/>
      <c r="L15" s="108" t="s">
        <v>48</v>
      </c>
      <c r="M15" s="108"/>
      <c r="N15" s="108"/>
      <c r="O15" s="108"/>
      <c r="P15" s="60" t="s">
        <v>24</v>
      </c>
      <c r="Q15" s="15" t="s">
        <v>49</v>
      </c>
    </row>
    <row r="16" spans="1:18" s="4" customFormat="1" ht="24" customHeight="1">
      <c r="A16" s="98" t="s">
        <v>25</v>
      </c>
      <c r="B16" s="98"/>
      <c r="C16" s="98"/>
      <c r="D16" s="102" t="s">
        <v>50</v>
      </c>
      <c r="E16" s="102"/>
      <c r="F16" s="102"/>
      <c r="G16" s="102"/>
      <c r="H16" s="102"/>
      <c r="I16" s="102"/>
      <c r="J16" s="98" t="s">
        <v>26</v>
      </c>
      <c r="K16" s="98"/>
      <c r="L16" s="98"/>
      <c r="M16" s="98"/>
      <c r="N16" s="98"/>
      <c r="O16" s="98"/>
      <c r="P16" s="102" t="str">
        <f>+MIR!A10</f>
        <v>Fin</v>
      </c>
      <c r="Q16" s="102"/>
    </row>
    <row r="17" spans="1:17" s="4" customFormat="1" ht="42.75" customHeight="1">
      <c r="A17" s="98" t="s">
        <v>27</v>
      </c>
      <c r="B17" s="98"/>
      <c r="C17" s="98"/>
      <c r="D17" s="102" t="str">
        <f>+MIR!B10</f>
        <v>Contribuir a lograr un crecimiento municipal urbano armónico mediante la certeza jurídica de la propiedad de los bienes muebles e inmuebles privados y públicos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96" t="s">
        <v>28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09" t="s">
        <v>29</v>
      </c>
      <c r="B21" s="109"/>
      <c r="C21" s="109"/>
      <c r="D21" s="109"/>
      <c r="E21" s="109"/>
      <c r="F21" s="97" t="s">
        <v>30</v>
      </c>
      <c r="G21" s="97"/>
      <c r="H21" s="97" t="s">
        <v>31</v>
      </c>
      <c r="I21" s="97"/>
      <c r="J21" s="109" t="s">
        <v>32</v>
      </c>
      <c r="K21" s="109"/>
      <c r="L21" s="109"/>
      <c r="M21" s="109"/>
      <c r="N21" s="109" t="s">
        <v>33</v>
      </c>
      <c r="O21" s="109"/>
      <c r="P21" s="109" t="s">
        <v>34</v>
      </c>
      <c r="Q21" s="109"/>
    </row>
    <row r="22" spans="1:17" ht="29.25" customHeight="1">
      <c r="A22" s="109"/>
      <c r="B22" s="109"/>
      <c r="C22" s="109"/>
      <c r="D22" s="109"/>
      <c r="E22" s="109"/>
      <c r="F22" s="97"/>
      <c r="G22" s="97"/>
      <c r="H22" s="97"/>
      <c r="I22" s="97"/>
      <c r="J22" s="61" t="s">
        <v>35</v>
      </c>
      <c r="K22" s="61" t="s">
        <v>36</v>
      </c>
      <c r="L22" s="61" t="s">
        <v>37</v>
      </c>
      <c r="M22" s="61" t="s">
        <v>38</v>
      </c>
      <c r="N22" s="109"/>
      <c r="O22" s="109"/>
      <c r="P22" s="109"/>
      <c r="Q22" s="109"/>
    </row>
    <row r="23" spans="1:17" ht="41.5" customHeight="1">
      <c r="A23" s="110" t="s">
        <v>172</v>
      </c>
      <c r="B23" s="110"/>
      <c r="C23" s="110"/>
      <c r="D23" s="110"/>
      <c r="E23" s="110"/>
      <c r="F23" s="111" t="s">
        <v>173</v>
      </c>
      <c r="G23" s="111"/>
      <c r="H23" s="112" t="s">
        <v>174</v>
      </c>
      <c r="I23" s="113"/>
      <c r="J23" s="50"/>
      <c r="K23" s="50"/>
      <c r="L23" s="50"/>
      <c r="M23" s="50">
        <f>1574+4200+2625+2100</f>
        <v>10499</v>
      </c>
      <c r="N23" s="111">
        <f>+M23</f>
        <v>10499</v>
      </c>
      <c r="O23" s="111"/>
      <c r="P23" s="152" t="s">
        <v>278</v>
      </c>
      <c r="Q23" s="152"/>
    </row>
    <row r="24" spans="1:17" ht="41.5" customHeight="1">
      <c r="A24" s="115" t="s">
        <v>175</v>
      </c>
      <c r="B24" s="115"/>
      <c r="C24" s="115"/>
      <c r="D24" s="115"/>
      <c r="E24" s="115"/>
      <c r="F24" s="111" t="s">
        <v>173</v>
      </c>
      <c r="G24" s="111"/>
      <c r="H24" s="112" t="s">
        <v>174</v>
      </c>
      <c r="I24" s="113"/>
      <c r="J24" s="50"/>
      <c r="K24" s="50"/>
      <c r="L24" s="50"/>
      <c r="M24" s="50">
        <v>158046</v>
      </c>
      <c r="N24" s="111">
        <f>+M24</f>
        <v>158046</v>
      </c>
      <c r="O24" s="111"/>
      <c r="P24" s="111" t="s">
        <v>279</v>
      </c>
      <c r="Q24" s="111"/>
    </row>
    <row r="25" spans="1:17" s="34" customFormat="1" ht="24.75" customHeight="1">
      <c r="A25" s="116" t="s">
        <v>52</v>
      </c>
      <c r="B25" s="116"/>
      <c r="C25" s="116"/>
      <c r="D25" s="116"/>
      <c r="E25" s="116"/>
      <c r="F25" s="109" t="s">
        <v>53</v>
      </c>
      <c r="G25" s="109"/>
      <c r="H25" s="117"/>
      <c r="I25" s="117"/>
      <c r="J25" s="35"/>
      <c r="K25" s="35"/>
      <c r="L25" s="35"/>
      <c r="M25" s="35">
        <f>+M23/M24*100</f>
        <v>6.6430026701087028</v>
      </c>
      <c r="N25" s="118">
        <f t="shared" ref="N25:O25" si="0">+N23/N24*100</f>
        <v>6.6430026701087028</v>
      </c>
      <c r="O25" s="118" t="e">
        <f t="shared" si="0"/>
        <v>#DIV/0!</v>
      </c>
      <c r="P25" s="117"/>
      <c r="Q25" s="117"/>
    </row>
    <row r="26" spans="1:17" s="34" customFormat="1" ht="18.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8.5">
      <c r="A29" s="17"/>
      <c r="B29" s="17"/>
      <c r="C29" s="17"/>
      <c r="D29" s="17"/>
      <c r="E29" s="17"/>
      <c r="F29" s="114"/>
      <c r="G29" s="114"/>
      <c r="H29" s="114"/>
      <c r="I29" s="17"/>
      <c r="J29" s="17"/>
      <c r="K29" s="17"/>
      <c r="L29" s="17"/>
      <c r="M29" s="17"/>
      <c r="N29" s="17"/>
      <c r="O29" s="114"/>
      <c r="P29" s="114"/>
      <c r="Q29" s="17"/>
    </row>
    <row r="30" spans="1:17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>
      <c r="A32" s="9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  <c r="O32" s="9"/>
      <c r="P32" s="9"/>
      <c r="Q32" s="9"/>
    </row>
    <row r="33" spans="2:13">
      <c r="B33" s="1"/>
      <c r="C33" s="11"/>
      <c r="D33" s="11"/>
      <c r="E33" s="11"/>
      <c r="F33" s="11"/>
      <c r="G33" s="11"/>
      <c r="H33" s="11"/>
      <c r="I33" s="11"/>
      <c r="J33" s="11"/>
      <c r="K33" s="11"/>
      <c r="L33" s="1"/>
      <c r="M33" s="1"/>
    </row>
    <row r="34" spans="2:13" ht="18.5">
      <c r="B34" s="1"/>
      <c r="C34" s="12"/>
      <c r="D34" s="12"/>
      <c r="E34" s="12"/>
      <c r="F34" s="12"/>
      <c r="G34" s="12"/>
      <c r="H34" s="12"/>
      <c r="I34" s="12"/>
      <c r="J34" s="12"/>
      <c r="K34" s="12"/>
      <c r="L34" s="1"/>
      <c r="M34" s="1"/>
    </row>
    <row r="35" spans="2:13">
      <c r="B35" s="1"/>
      <c r="C35" s="13"/>
      <c r="D35" s="13"/>
      <c r="E35" s="13"/>
      <c r="F35" s="13"/>
      <c r="G35" s="13"/>
      <c r="H35" s="13"/>
      <c r="I35" s="13"/>
      <c r="J35" s="13"/>
      <c r="K35" s="13"/>
      <c r="L35" s="1"/>
      <c r="M35" s="1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57">
    <mergeCell ref="F29:H29"/>
    <mergeCell ref="O29:P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J6" sqref="J6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>
      <c r="A12" s="143" t="s">
        <v>2</v>
      </c>
      <c r="B12" s="143"/>
      <c r="C12" s="143"/>
      <c r="D12" s="142" t="str">
        <f>+MIR!H28</f>
        <v>Porcentaje de lotes atendidos para la verificación de medidas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201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8.65" customHeight="1">
      <c r="A14" s="143" t="s">
        <v>7</v>
      </c>
      <c r="B14" s="143"/>
      <c r="C14" s="143"/>
      <c r="D14" s="105" t="s">
        <v>102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+MIR!A28</f>
        <v>Actividad 2.3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+MIR!B28</f>
        <v>Atención a las solicitudes para verificar las medidas legales de los lotes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45.65" customHeight="1">
      <c r="A23" s="126" t="s">
        <v>103</v>
      </c>
      <c r="B23" s="126"/>
      <c r="C23" s="126"/>
      <c r="D23" s="126"/>
      <c r="E23" s="126"/>
      <c r="F23" s="117" t="s">
        <v>98</v>
      </c>
      <c r="G23" s="117"/>
      <c r="H23" s="117" t="s">
        <v>51</v>
      </c>
      <c r="I23" s="117"/>
      <c r="J23" s="43">
        <v>20</v>
      </c>
      <c r="K23" s="43">
        <v>20</v>
      </c>
      <c r="L23" s="43">
        <v>15</v>
      </c>
      <c r="M23" s="43">
        <v>15</v>
      </c>
      <c r="N23" s="127">
        <f>SUM(J23:M23)</f>
        <v>70</v>
      </c>
      <c r="O23" s="127"/>
      <c r="P23" s="117"/>
      <c r="Q23" s="117"/>
    </row>
    <row r="24" spans="1:17" s="34" customFormat="1" ht="45.65" customHeight="1">
      <c r="A24" s="126" t="s">
        <v>104</v>
      </c>
      <c r="B24" s="126"/>
      <c r="C24" s="126"/>
      <c r="D24" s="126"/>
      <c r="E24" s="126"/>
      <c r="F24" s="117" t="s">
        <v>98</v>
      </c>
      <c r="G24" s="117"/>
      <c r="H24" s="117" t="s">
        <v>51</v>
      </c>
      <c r="I24" s="117"/>
      <c r="J24" s="43">
        <v>20</v>
      </c>
      <c r="K24" s="43">
        <v>20</v>
      </c>
      <c r="L24" s="43">
        <v>15</v>
      </c>
      <c r="M24" s="43">
        <v>15</v>
      </c>
      <c r="N24" s="127">
        <f>SUM(J24:M24)</f>
        <v>70</v>
      </c>
      <c r="O24" s="127"/>
      <c r="P24" s="117"/>
      <c r="Q24" s="117"/>
    </row>
    <row r="25" spans="1:17" s="34" customFormat="1" ht="45.6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A1:R34"/>
  <sheetViews>
    <sheetView showGridLines="0" zoomScale="60" zoomScaleNormal="60" workbookViewId="0">
      <selection activeCell="J6" sqref="J6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>
      <c r="A12" s="143" t="s">
        <v>2</v>
      </c>
      <c r="B12" s="143"/>
      <c r="C12" s="143"/>
      <c r="D12" s="142" t="str">
        <f>+MIR!H29</f>
        <v>Porcentaje de titulos de propiedad expedidos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202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7.5" customHeight="1">
      <c r="A14" s="143" t="s">
        <v>7</v>
      </c>
      <c r="B14" s="143"/>
      <c r="C14" s="143"/>
      <c r="D14" s="105" t="s">
        <v>105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+MIR!A29</f>
        <v>Actividad 2.4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+MIR!B29</f>
        <v>Expedición de titulos de propiedad para asegurar la propiedad legal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45.65" customHeight="1">
      <c r="A23" s="126" t="s">
        <v>106</v>
      </c>
      <c r="B23" s="126"/>
      <c r="C23" s="126"/>
      <c r="D23" s="126"/>
      <c r="E23" s="126"/>
      <c r="F23" s="117" t="s">
        <v>83</v>
      </c>
      <c r="G23" s="117"/>
      <c r="H23" s="117" t="s">
        <v>51</v>
      </c>
      <c r="I23" s="117"/>
      <c r="J23" s="43">
        <v>30</v>
      </c>
      <c r="K23" s="43">
        <v>30</v>
      </c>
      <c r="L23" s="43">
        <v>25</v>
      </c>
      <c r="M23" s="43">
        <v>25</v>
      </c>
      <c r="N23" s="127">
        <f>SUM(J23:M23)</f>
        <v>110</v>
      </c>
      <c r="O23" s="127"/>
      <c r="P23" s="117"/>
      <c r="Q23" s="117"/>
    </row>
    <row r="24" spans="1:17" s="34" customFormat="1" ht="45.65" customHeight="1">
      <c r="A24" s="126" t="s">
        <v>107</v>
      </c>
      <c r="B24" s="126"/>
      <c r="C24" s="126"/>
      <c r="D24" s="126"/>
      <c r="E24" s="126"/>
      <c r="F24" s="117" t="s">
        <v>83</v>
      </c>
      <c r="G24" s="117"/>
      <c r="H24" s="117" t="s">
        <v>51</v>
      </c>
      <c r="I24" s="117"/>
      <c r="J24" s="43">
        <v>30</v>
      </c>
      <c r="K24" s="43">
        <v>30</v>
      </c>
      <c r="L24" s="43">
        <v>25</v>
      </c>
      <c r="M24" s="43">
        <v>25</v>
      </c>
      <c r="N24" s="127">
        <f>SUM(J24:M24)</f>
        <v>110</v>
      </c>
      <c r="O24" s="127"/>
      <c r="P24" s="117"/>
      <c r="Q24" s="117"/>
    </row>
    <row r="25" spans="1:17" s="34" customFormat="1" ht="45.6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>
      <c r="A29" s="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/>
      <c r="O29" s="9"/>
      <c r="P29" s="9"/>
      <c r="Q29" s="9"/>
    </row>
    <row r="30" spans="1:17">
      <c r="B30" s="1"/>
      <c r="C30" s="11"/>
      <c r="D30" s="11"/>
      <c r="E30" s="11"/>
      <c r="F30" s="11"/>
      <c r="G30" s="11"/>
      <c r="H30" s="11"/>
      <c r="I30" s="11"/>
      <c r="J30" s="11"/>
      <c r="K30" s="11"/>
      <c r="L30" s="1"/>
      <c r="M30" s="1"/>
    </row>
    <row r="31" spans="1:17" ht="18.5">
      <c r="B31" s="1"/>
      <c r="C31" s="12"/>
      <c r="D31" s="12"/>
      <c r="E31" s="12"/>
      <c r="F31" s="12"/>
      <c r="G31" s="12"/>
      <c r="H31" s="12"/>
      <c r="I31" s="12"/>
      <c r="J31" s="12"/>
      <c r="K31" s="12"/>
      <c r="L31" s="1"/>
      <c r="M31" s="1"/>
    </row>
    <row r="32" spans="1:17">
      <c r="B32" s="1"/>
      <c r="C32" s="13"/>
      <c r="D32" s="13"/>
      <c r="E32" s="13"/>
      <c r="F32" s="13"/>
      <c r="G32" s="13"/>
      <c r="H32" s="13"/>
      <c r="I32" s="13"/>
      <c r="J32" s="13"/>
      <c r="K32" s="13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  <pageSetUpPr fitToPage="1"/>
  </sheetPr>
  <dimension ref="A1:R34"/>
  <sheetViews>
    <sheetView showGridLines="0" zoomScale="60" zoomScaleNormal="60" workbookViewId="0">
      <selection activeCell="J6" sqref="J6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>
      <c r="A12" s="143" t="s">
        <v>2</v>
      </c>
      <c r="B12" s="143"/>
      <c r="C12" s="143"/>
      <c r="D12" s="142" t="str">
        <f>+MIR!H30</f>
        <v>Porcentaje de documentos elaborados del padrón de lotes por colonia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203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1.15" customHeight="1">
      <c r="A14" s="143" t="s">
        <v>7</v>
      </c>
      <c r="B14" s="143"/>
      <c r="C14" s="143"/>
      <c r="D14" s="105" t="s">
        <v>108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+MIR!A30</f>
        <v>Actividad 2.5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+MIR!B30</f>
        <v>Actualización del Inventario de lotes por colonia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54.5" customHeight="1">
      <c r="A23" s="126" t="s">
        <v>109</v>
      </c>
      <c r="B23" s="126"/>
      <c r="C23" s="126"/>
      <c r="D23" s="126"/>
      <c r="E23" s="126"/>
      <c r="F23" s="124" t="s">
        <v>204</v>
      </c>
      <c r="G23" s="124"/>
      <c r="H23" s="117" t="s">
        <v>51</v>
      </c>
      <c r="I23" s="117"/>
      <c r="J23" s="43">
        <v>1</v>
      </c>
      <c r="K23" s="43">
        <v>1</v>
      </c>
      <c r="L23" s="43">
        <v>1</v>
      </c>
      <c r="M23" s="43">
        <v>1</v>
      </c>
      <c r="N23" s="127">
        <f>SUM(J23:M23)</f>
        <v>4</v>
      </c>
      <c r="O23" s="127"/>
      <c r="P23" s="117"/>
      <c r="Q23" s="117"/>
    </row>
    <row r="24" spans="1:17" s="34" customFormat="1" ht="54" customHeight="1">
      <c r="A24" s="126" t="s">
        <v>110</v>
      </c>
      <c r="B24" s="126"/>
      <c r="C24" s="126"/>
      <c r="D24" s="126"/>
      <c r="E24" s="126"/>
      <c r="F24" s="124" t="s">
        <v>204</v>
      </c>
      <c r="G24" s="124"/>
      <c r="H24" s="117" t="s">
        <v>51</v>
      </c>
      <c r="I24" s="117"/>
      <c r="J24" s="43">
        <v>1</v>
      </c>
      <c r="K24" s="43">
        <v>1</v>
      </c>
      <c r="L24" s="43">
        <v>1</v>
      </c>
      <c r="M24" s="43">
        <v>1</v>
      </c>
      <c r="N24" s="127">
        <f>SUM(J24:M24)</f>
        <v>4</v>
      </c>
      <c r="O24" s="127"/>
      <c r="P24" s="117"/>
      <c r="Q24" s="117"/>
    </row>
    <row r="25" spans="1:17" s="34" customFormat="1" ht="45.6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>
      <c r="A29" s="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/>
      <c r="O29" s="9"/>
      <c r="P29" s="9"/>
      <c r="Q29" s="9"/>
    </row>
    <row r="30" spans="1:17">
      <c r="B30" s="1"/>
      <c r="C30" s="11"/>
      <c r="D30" s="11"/>
      <c r="E30" s="11"/>
      <c r="F30" s="11"/>
      <c r="G30" s="11"/>
      <c r="H30" s="11"/>
      <c r="I30" s="11"/>
      <c r="J30" s="11"/>
      <c r="K30" s="11"/>
      <c r="L30" s="1"/>
      <c r="M30" s="1"/>
    </row>
    <row r="31" spans="1:17" ht="18.5">
      <c r="B31" s="1"/>
      <c r="C31" s="12"/>
      <c r="D31" s="12"/>
      <c r="E31" s="12"/>
      <c r="F31" s="12"/>
      <c r="G31" s="12"/>
      <c r="H31" s="12"/>
      <c r="I31" s="12"/>
      <c r="J31" s="12"/>
      <c r="K31" s="12"/>
      <c r="L31" s="1"/>
      <c r="M31" s="1"/>
    </row>
    <row r="32" spans="1:17">
      <c r="B32" s="1"/>
      <c r="C32" s="13"/>
      <c r="D32" s="13"/>
      <c r="E32" s="13"/>
      <c r="F32" s="13"/>
      <c r="G32" s="13"/>
      <c r="H32" s="13"/>
      <c r="I32" s="13"/>
      <c r="J32" s="13"/>
      <c r="K32" s="13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  <pageSetUpPr fitToPage="1"/>
  </sheetPr>
  <dimension ref="A1:R34"/>
  <sheetViews>
    <sheetView showGridLines="0" zoomScale="60" zoomScaleNormal="60" workbookViewId="0">
      <selection activeCell="J6" sqref="J6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>
      <c r="A12" s="143" t="s">
        <v>2</v>
      </c>
      <c r="B12" s="143"/>
      <c r="C12" s="143"/>
      <c r="D12" s="142" t="str">
        <f>+MIR!H31</f>
        <v>Porcentaje de expedientes integrados para desincorpora y enajenar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111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6.5" customHeight="1">
      <c r="A14" s="143" t="s">
        <v>7</v>
      </c>
      <c r="B14" s="143"/>
      <c r="C14" s="143"/>
      <c r="D14" s="105" t="s">
        <v>112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+MIR!A31</f>
        <v>Actividad 2.6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+MIR!B31</f>
        <v>Integración de expedientes para posibiltar la venta de bienes inmuebles del Ayuntamiento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45.65" customHeight="1">
      <c r="A23" s="126" t="s">
        <v>113</v>
      </c>
      <c r="B23" s="126"/>
      <c r="C23" s="126"/>
      <c r="D23" s="126"/>
      <c r="E23" s="126"/>
      <c r="F23" s="117" t="s">
        <v>115</v>
      </c>
      <c r="G23" s="117"/>
      <c r="H23" s="117" t="s">
        <v>51</v>
      </c>
      <c r="I23" s="117"/>
      <c r="J23" s="43">
        <v>20</v>
      </c>
      <c r="K23" s="43">
        <v>20</v>
      </c>
      <c r="L23" s="43">
        <v>15</v>
      </c>
      <c r="M23" s="43">
        <v>15</v>
      </c>
      <c r="N23" s="127">
        <f>SUM(J23:M23)</f>
        <v>70</v>
      </c>
      <c r="O23" s="127"/>
      <c r="P23" s="117"/>
      <c r="Q23" s="117"/>
    </row>
    <row r="24" spans="1:17" s="34" customFormat="1" ht="45.65" customHeight="1">
      <c r="A24" s="126" t="s">
        <v>114</v>
      </c>
      <c r="B24" s="126"/>
      <c r="C24" s="126"/>
      <c r="D24" s="126"/>
      <c r="E24" s="126"/>
      <c r="F24" s="117" t="s">
        <v>115</v>
      </c>
      <c r="G24" s="117"/>
      <c r="H24" s="117" t="s">
        <v>51</v>
      </c>
      <c r="I24" s="117"/>
      <c r="J24" s="43">
        <v>20</v>
      </c>
      <c r="K24" s="43">
        <v>20</v>
      </c>
      <c r="L24" s="43">
        <v>15</v>
      </c>
      <c r="M24" s="43">
        <v>15</v>
      </c>
      <c r="N24" s="127">
        <f>SUM(J24:M24)</f>
        <v>70</v>
      </c>
      <c r="O24" s="127"/>
      <c r="P24" s="117"/>
      <c r="Q24" s="117"/>
    </row>
    <row r="25" spans="1:17" s="34" customFormat="1" ht="45.6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>
      <c r="A29" s="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/>
      <c r="O29" s="9"/>
      <c r="P29" s="9"/>
      <c r="Q29" s="9"/>
    </row>
    <row r="30" spans="1:17">
      <c r="B30" s="1"/>
      <c r="C30" s="11"/>
      <c r="D30" s="11"/>
      <c r="E30" s="11"/>
      <c r="F30" s="11"/>
      <c r="G30" s="11"/>
      <c r="H30" s="11"/>
      <c r="I30" s="11"/>
      <c r="J30" s="11"/>
      <c r="K30" s="11"/>
      <c r="L30" s="1"/>
      <c r="M30" s="1"/>
    </row>
    <row r="31" spans="1:17" ht="18.5">
      <c r="B31" s="1"/>
      <c r="C31" s="12"/>
      <c r="D31" s="12"/>
      <c r="E31" s="12"/>
      <c r="F31" s="12"/>
      <c r="G31" s="12"/>
      <c r="H31" s="12"/>
      <c r="I31" s="12"/>
      <c r="J31" s="12"/>
      <c r="K31" s="12"/>
      <c r="L31" s="1"/>
      <c r="M31" s="1"/>
    </row>
    <row r="32" spans="1:17">
      <c r="B32" s="1"/>
      <c r="C32" s="13"/>
      <c r="D32" s="13"/>
      <c r="E32" s="13"/>
      <c r="F32" s="13"/>
      <c r="G32" s="13"/>
      <c r="H32" s="13"/>
      <c r="I32" s="13"/>
      <c r="J32" s="13"/>
      <c r="K32" s="13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J6" sqref="J6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>
      <c r="A12" s="143" t="s">
        <v>2</v>
      </c>
      <c r="B12" s="143"/>
      <c r="C12" s="143"/>
      <c r="D12" s="142" t="str">
        <f>+MIR!H32</f>
        <v>Porcentaje de propiedades lotificadas, regularizadas, escrituradas y censadas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205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6" customHeight="1">
      <c r="A14" s="143" t="s">
        <v>7</v>
      </c>
      <c r="B14" s="143"/>
      <c r="C14" s="143"/>
      <c r="D14" s="105" t="s">
        <v>206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+MIR!A32</f>
        <v>Actividad 2.7 a 2.15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+MIR!B32</f>
        <v>Lotificar, regularizar, escriturar y censar lotes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69.5" customHeight="1">
      <c r="A23" s="126" t="s">
        <v>207</v>
      </c>
      <c r="B23" s="126"/>
      <c r="C23" s="126"/>
      <c r="D23" s="126"/>
      <c r="E23" s="126"/>
      <c r="F23" s="117" t="s">
        <v>98</v>
      </c>
      <c r="G23" s="117"/>
      <c r="H23" s="117" t="s">
        <v>51</v>
      </c>
      <c r="I23" s="117"/>
      <c r="J23" s="43">
        <v>90</v>
      </c>
      <c r="K23" s="43">
        <v>75</v>
      </c>
      <c r="L23" s="43">
        <v>90</v>
      </c>
      <c r="M23" s="43">
        <v>35</v>
      </c>
      <c r="N23" s="127">
        <f>SUM(J23:M23)</f>
        <v>290</v>
      </c>
      <c r="O23" s="127"/>
      <c r="P23" s="124" t="s">
        <v>209</v>
      </c>
      <c r="Q23" s="124"/>
    </row>
    <row r="24" spans="1:17" s="34" customFormat="1" ht="69.5" customHeight="1">
      <c r="A24" s="126" t="s">
        <v>208</v>
      </c>
      <c r="B24" s="126"/>
      <c r="C24" s="126"/>
      <c r="D24" s="126"/>
      <c r="E24" s="126"/>
      <c r="F24" s="117" t="s">
        <v>98</v>
      </c>
      <c r="G24" s="117"/>
      <c r="H24" s="117" t="s">
        <v>51</v>
      </c>
      <c r="I24" s="117"/>
      <c r="J24" s="43">
        <v>90</v>
      </c>
      <c r="K24" s="43">
        <v>75</v>
      </c>
      <c r="L24" s="43">
        <v>90</v>
      </c>
      <c r="M24" s="43">
        <v>35</v>
      </c>
      <c r="N24" s="127">
        <f>SUM(J24:M24)</f>
        <v>290</v>
      </c>
      <c r="O24" s="127"/>
      <c r="P24" s="124" t="s">
        <v>209</v>
      </c>
      <c r="Q24" s="124"/>
    </row>
    <row r="25" spans="1:17" s="34" customFormat="1" ht="45.6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" si="0">+K23/K24*100</f>
        <v>100</v>
      </c>
      <c r="L25" s="35"/>
      <c r="M25" s="35"/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79998168889431442"/>
    <pageSetUpPr fitToPage="1"/>
  </sheetPr>
  <dimension ref="A1:R35"/>
  <sheetViews>
    <sheetView showGridLines="0" topLeftCell="A14" zoomScale="60" zoomScaleNormal="60" workbookViewId="0">
      <selection activeCell="J6" sqref="J6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>
      <c r="A12" s="143" t="s">
        <v>2</v>
      </c>
      <c r="B12" s="143"/>
      <c r="C12" s="143"/>
      <c r="D12" s="142" t="str">
        <f>+MIR!H33</f>
        <v>Porcentaje de reuniones de trabajo realizadas con otras dependencias, organismo y entidades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212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0" customHeight="1">
      <c r="A14" s="143" t="s">
        <v>7</v>
      </c>
      <c r="B14" s="143"/>
      <c r="C14" s="143"/>
      <c r="D14" s="105" t="s">
        <v>213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+MIR!A33</f>
        <v>Actividad 2.16 a 2.18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+MIR!B33</f>
        <v>Realizar reuniones de trabajo con otras dependencia, organismos y entidades para coordinar actividades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71.5" customHeight="1">
      <c r="A23" s="126" t="s">
        <v>214</v>
      </c>
      <c r="B23" s="126"/>
      <c r="C23" s="126"/>
      <c r="D23" s="126"/>
      <c r="E23" s="126"/>
      <c r="F23" s="117" t="s">
        <v>116</v>
      </c>
      <c r="G23" s="117"/>
      <c r="H23" s="117" t="s">
        <v>51</v>
      </c>
      <c r="I23" s="117"/>
      <c r="J23" s="43">
        <v>3</v>
      </c>
      <c r="K23" s="43">
        <v>3</v>
      </c>
      <c r="L23" s="43">
        <v>3</v>
      </c>
      <c r="M23" s="43">
        <v>3</v>
      </c>
      <c r="N23" s="127">
        <f>SUM(J23:M23)</f>
        <v>12</v>
      </c>
      <c r="O23" s="127"/>
      <c r="P23" s="117"/>
      <c r="Q23" s="117"/>
    </row>
    <row r="24" spans="1:17" s="34" customFormat="1" ht="71.5" customHeight="1">
      <c r="A24" s="126" t="s">
        <v>215</v>
      </c>
      <c r="B24" s="126"/>
      <c r="C24" s="126"/>
      <c r="D24" s="126"/>
      <c r="E24" s="126"/>
      <c r="F24" s="117" t="s">
        <v>116</v>
      </c>
      <c r="G24" s="117"/>
      <c r="H24" s="117" t="s">
        <v>51</v>
      </c>
      <c r="I24" s="117"/>
      <c r="J24" s="43">
        <v>3</v>
      </c>
      <c r="K24" s="43">
        <v>3</v>
      </c>
      <c r="L24" s="43">
        <v>3</v>
      </c>
      <c r="M24" s="43">
        <v>3</v>
      </c>
      <c r="N24" s="127">
        <f>SUM(J24:M24)</f>
        <v>12</v>
      </c>
      <c r="O24" s="127"/>
      <c r="P24" s="117"/>
      <c r="Q24" s="117"/>
    </row>
    <row r="25" spans="1:17" s="34" customFormat="1" ht="45.6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R35"/>
  <sheetViews>
    <sheetView showGridLines="0" topLeftCell="A16" zoomScale="60" zoomScaleNormal="60" workbookViewId="0">
      <selection activeCell="M23" sqref="M23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19" t="s">
        <v>181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20" t="s">
        <v>17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21" t="s">
        <v>1</v>
      </c>
      <c r="B5" s="121" t="s">
        <v>178</v>
      </c>
      <c r="C5" s="121"/>
      <c r="D5" s="121"/>
      <c r="E5" s="121"/>
      <c r="F5" s="121"/>
      <c r="G5" s="121"/>
      <c r="H5" s="121"/>
      <c r="I5" s="121"/>
      <c r="J5" s="121" t="s">
        <v>11</v>
      </c>
      <c r="K5" s="121"/>
      <c r="L5" s="121"/>
      <c r="M5" s="121"/>
      <c r="N5" s="121"/>
      <c r="O5" s="121" t="s">
        <v>10</v>
      </c>
      <c r="P5" s="121"/>
      <c r="Q5" s="121"/>
      <c r="R5" s="3"/>
    </row>
    <row r="6" spans="1:18" s="4" customFormat="1" ht="18.75" customHeight="1">
      <c r="A6" s="121"/>
      <c r="B6" s="121"/>
      <c r="C6" s="121"/>
      <c r="D6" s="121"/>
      <c r="E6" s="121"/>
      <c r="F6" s="121"/>
      <c r="G6" s="121"/>
      <c r="H6" s="121"/>
      <c r="I6" s="121"/>
      <c r="J6" s="24" t="s">
        <v>3</v>
      </c>
      <c r="K6" s="121" t="s">
        <v>2</v>
      </c>
      <c r="L6" s="121"/>
      <c r="M6" s="121"/>
      <c r="N6" s="121"/>
      <c r="O6" s="24" t="s">
        <v>1</v>
      </c>
      <c r="P6" s="121" t="s">
        <v>2</v>
      </c>
      <c r="Q6" s="121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21" t="s">
        <v>18</v>
      </c>
      <c r="B8" s="121"/>
      <c r="C8" s="121"/>
      <c r="D8" s="121"/>
      <c r="E8" s="121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23" t="s">
        <v>19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48.5" customHeight="1">
      <c r="A12" s="122" t="s">
        <v>2</v>
      </c>
      <c r="B12" s="122"/>
      <c r="C12" s="122"/>
      <c r="D12" s="121" t="str">
        <f>+MIR!H11</f>
        <v>Tasa de variación porcentual anual de gestiones legales para representar efectiva y favorablemente al municipio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58" t="s">
        <v>20</v>
      </c>
      <c r="Q12" s="15" t="s">
        <v>46</v>
      </c>
    </row>
    <row r="13" spans="1:18" s="4" customFormat="1" ht="48.5" customHeight="1">
      <c r="A13" s="122" t="s">
        <v>21</v>
      </c>
      <c r="B13" s="122"/>
      <c r="C13" s="122"/>
      <c r="D13" s="102" t="s">
        <v>183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8.5" customHeight="1">
      <c r="A14" s="122" t="s">
        <v>7</v>
      </c>
      <c r="B14" s="122"/>
      <c r="C14" s="122"/>
      <c r="D14" s="105" t="s">
        <v>186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8" t="s">
        <v>41</v>
      </c>
      <c r="Q14" s="15" t="s">
        <v>155</v>
      </c>
    </row>
    <row r="15" spans="1:18" s="4" customFormat="1" ht="48.5" customHeight="1">
      <c r="A15" s="122" t="s">
        <v>22</v>
      </c>
      <c r="B15" s="122"/>
      <c r="C15" s="122"/>
      <c r="D15" s="102" t="s">
        <v>160</v>
      </c>
      <c r="E15" s="102"/>
      <c r="F15" s="102"/>
      <c r="G15" s="102"/>
      <c r="H15" s="102"/>
      <c r="I15" s="102"/>
      <c r="J15" s="122" t="s">
        <v>23</v>
      </c>
      <c r="K15" s="122"/>
      <c r="L15" s="124" t="s">
        <v>48</v>
      </c>
      <c r="M15" s="124"/>
      <c r="N15" s="124"/>
      <c r="O15" s="124"/>
      <c r="P15" s="58" t="s">
        <v>24</v>
      </c>
      <c r="Q15" s="15" t="s">
        <v>49</v>
      </c>
    </row>
    <row r="16" spans="1:18" s="4" customFormat="1" ht="24" customHeight="1">
      <c r="A16" s="122" t="s">
        <v>25</v>
      </c>
      <c r="B16" s="122"/>
      <c r="C16" s="122"/>
      <c r="D16" s="102" t="s">
        <v>50</v>
      </c>
      <c r="E16" s="102"/>
      <c r="F16" s="102"/>
      <c r="G16" s="102"/>
      <c r="H16" s="102"/>
      <c r="I16" s="102"/>
      <c r="J16" s="122" t="s">
        <v>26</v>
      </c>
      <c r="K16" s="122"/>
      <c r="L16" s="122"/>
      <c r="M16" s="122"/>
      <c r="N16" s="122"/>
      <c r="O16" s="122"/>
      <c r="P16" s="102" t="str">
        <f>+MIR!A11</f>
        <v>Propósito</v>
      </c>
      <c r="Q16" s="102"/>
    </row>
    <row r="17" spans="1:17" s="4" customFormat="1" ht="42.75" customHeight="1">
      <c r="A17" s="122" t="s">
        <v>27</v>
      </c>
      <c r="B17" s="122"/>
      <c r="C17" s="122"/>
      <c r="D17" s="102" t="str">
        <f>+MIR!B11</f>
        <v xml:space="preserve">El Ayuntamiento, su patrimonio municipal y las propiedades públicas y privadas en el municipio estan jurídicamente administrados, vigilados, representados y regularizados 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20" t="s">
        <v>28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25" t="s">
        <v>29</v>
      </c>
      <c r="B21" s="125"/>
      <c r="C21" s="125"/>
      <c r="D21" s="125"/>
      <c r="E21" s="125"/>
      <c r="F21" s="121" t="s">
        <v>30</v>
      </c>
      <c r="G21" s="121"/>
      <c r="H21" s="121" t="s">
        <v>31</v>
      </c>
      <c r="I21" s="121"/>
      <c r="J21" s="125" t="s">
        <v>32</v>
      </c>
      <c r="K21" s="125"/>
      <c r="L21" s="125"/>
      <c r="M21" s="125"/>
      <c r="N21" s="125" t="s">
        <v>33</v>
      </c>
      <c r="O21" s="125"/>
      <c r="P21" s="125" t="s">
        <v>34</v>
      </c>
      <c r="Q21" s="125"/>
    </row>
    <row r="22" spans="1:17" ht="29.25" customHeight="1">
      <c r="A22" s="125"/>
      <c r="B22" s="125"/>
      <c r="C22" s="125"/>
      <c r="D22" s="125"/>
      <c r="E22" s="125"/>
      <c r="F22" s="121"/>
      <c r="G22" s="121"/>
      <c r="H22" s="121"/>
      <c r="I22" s="121"/>
      <c r="J22" s="59" t="s">
        <v>35</v>
      </c>
      <c r="K22" s="59" t="s">
        <v>36</v>
      </c>
      <c r="L22" s="59" t="s">
        <v>37</v>
      </c>
      <c r="M22" s="59" t="s">
        <v>38</v>
      </c>
      <c r="N22" s="125"/>
      <c r="O22" s="125"/>
      <c r="P22" s="125"/>
      <c r="Q22" s="125"/>
    </row>
    <row r="23" spans="1:17" s="34" customFormat="1" ht="49.5" customHeight="1">
      <c r="A23" s="126" t="s">
        <v>184</v>
      </c>
      <c r="B23" s="126"/>
      <c r="C23" s="126"/>
      <c r="D23" s="126"/>
      <c r="E23" s="126"/>
      <c r="F23" s="117" t="s">
        <v>187</v>
      </c>
      <c r="G23" s="117"/>
      <c r="H23" s="124" t="s">
        <v>157</v>
      </c>
      <c r="I23" s="124"/>
      <c r="J23" s="33"/>
      <c r="K23" s="33"/>
      <c r="L23" s="33"/>
      <c r="M23" s="43">
        <v>254</v>
      </c>
      <c r="N23" s="127">
        <f>+M23</f>
        <v>254</v>
      </c>
      <c r="O23" s="127"/>
      <c r="P23" s="117"/>
      <c r="Q23" s="117"/>
    </row>
    <row r="24" spans="1:17" s="34" customFormat="1" ht="49.5" customHeight="1">
      <c r="A24" s="126" t="s">
        <v>185</v>
      </c>
      <c r="B24" s="126"/>
      <c r="C24" s="126"/>
      <c r="D24" s="126"/>
      <c r="E24" s="126"/>
      <c r="F24" s="117" t="s">
        <v>187</v>
      </c>
      <c r="G24" s="117"/>
      <c r="H24" s="124" t="s">
        <v>157</v>
      </c>
      <c r="I24" s="124"/>
      <c r="J24" s="33"/>
      <c r="K24" s="33"/>
      <c r="L24" s="33"/>
      <c r="M24" s="43">
        <v>244</v>
      </c>
      <c r="N24" s="127">
        <f>+M24</f>
        <v>244</v>
      </c>
      <c r="O24" s="127"/>
      <c r="P24" s="117"/>
      <c r="Q24" s="117"/>
    </row>
    <row r="25" spans="1:17" s="34" customFormat="1" ht="24.75" customHeight="1">
      <c r="A25" s="130" t="s">
        <v>52</v>
      </c>
      <c r="B25" s="130"/>
      <c r="C25" s="130"/>
      <c r="D25" s="130"/>
      <c r="E25" s="130"/>
      <c r="F25" s="125" t="s">
        <v>53</v>
      </c>
      <c r="G25" s="125"/>
      <c r="H25" s="117"/>
      <c r="I25" s="117"/>
      <c r="J25" s="35"/>
      <c r="K25" s="35"/>
      <c r="L25" s="35"/>
      <c r="M25" s="42">
        <f>+(M23-M24)/M24*100</f>
        <v>4.0983606557377046</v>
      </c>
      <c r="N25" s="131">
        <f>+(N23-N24)/N24*100</f>
        <v>4.0983606557377046</v>
      </c>
      <c r="O25" s="132"/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R35"/>
  <sheetViews>
    <sheetView showGridLines="0" topLeftCell="A16" zoomScale="60" zoomScaleNormal="60" workbookViewId="0">
      <selection activeCell="L29" sqref="L29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3" t="s">
        <v>181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4" t="s">
        <v>17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35" t="s">
        <v>1</v>
      </c>
      <c r="B5" s="135" t="s">
        <v>178</v>
      </c>
      <c r="C5" s="135"/>
      <c r="D5" s="135"/>
      <c r="E5" s="135"/>
      <c r="F5" s="135"/>
      <c r="G5" s="135"/>
      <c r="H5" s="135"/>
      <c r="I5" s="135"/>
      <c r="J5" s="135" t="s">
        <v>11</v>
      </c>
      <c r="K5" s="135"/>
      <c r="L5" s="135"/>
      <c r="M5" s="135"/>
      <c r="N5" s="135"/>
      <c r="O5" s="135" t="s">
        <v>10</v>
      </c>
      <c r="P5" s="135"/>
      <c r="Q5" s="135"/>
      <c r="R5" s="3"/>
    </row>
    <row r="6" spans="1:18" s="4" customFormat="1" ht="18.75" customHeight="1">
      <c r="A6" s="135"/>
      <c r="B6" s="135"/>
      <c r="C6" s="135"/>
      <c r="D6" s="135"/>
      <c r="E6" s="135"/>
      <c r="F6" s="135"/>
      <c r="G6" s="135"/>
      <c r="H6" s="135"/>
      <c r="I6" s="135"/>
      <c r="J6" s="22" t="s">
        <v>3</v>
      </c>
      <c r="K6" s="135" t="s">
        <v>2</v>
      </c>
      <c r="L6" s="135"/>
      <c r="M6" s="135"/>
      <c r="N6" s="135"/>
      <c r="O6" s="22" t="s">
        <v>1</v>
      </c>
      <c r="P6" s="135" t="s">
        <v>2</v>
      </c>
      <c r="Q6" s="135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35" t="s">
        <v>18</v>
      </c>
      <c r="B8" s="135"/>
      <c r="C8" s="135"/>
      <c r="D8" s="135"/>
      <c r="E8" s="135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37" t="s">
        <v>19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46" customHeight="1">
      <c r="A12" s="136" t="s">
        <v>2</v>
      </c>
      <c r="B12" s="136"/>
      <c r="C12" s="136"/>
      <c r="D12" s="135" t="str">
        <f>+MIR!H12</f>
        <v>Porcentaje de gestiones jurídicas para que los bienes del municipio estén representados</v>
      </c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56" t="s">
        <v>20</v>
      </c>
      <c r="Q12" s="15" t="s">
        <v>46</v>
      </c>
    </row>
    <row r="13" spans="1:18" s="4" customFormat="1" ht="46" customHeight="1">
      <c r="A13" s="136" t="s">
        <v>21</v>
      </c>
      <c r="B13" s="136"/>
      <c r="C13" s="136"/>
      <c r="D13" s="102" t="s">
        <v>158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6" customHeight="1">
      <c r="A14" s="136" t="s">
        <v>7</v>
      </c>
      <c r="B14" s="136"/>
      <c r="C14" s="136"/>
      <c r="D14" s="105" t="s">
        <v>188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6" t="s">
        <v>41</v>
      </c>
      <c r="Q14" s="15" t="s">
        <v>47</v>
      </c>
    </row>
    <row r="15" spans="1:18" s="4" customFormat="1" ht="46" customHeight="1">
      <c r="A15" s="136" t="s">
        <v>22</v>
      </c>
      <c r="B15" s="136"/>
      <c r="C15" s="136"/>
      <c r="D15" s="102" t="s">
        <v>53</v>
      </c>
      <c r="E15" s="102"/>
      <c r="F15" s="102"/>
      <c r="G15" s="102"/>
      <c r="H15" s="102"/>
      <c r="I15" s="102"/>
      <c r="J15" s="136" t="s">
        <v>23</v>
      </c>
      <c r="K15" s="136"/>
      <c r="L15" s="124" t="s">
        <v>48</v>
      </c>
      <c r="M15" s="124"/>
      <c r="N15" s="124"/>
      <c r="O15" s="124"/>
      <c r="P15" s="56" t="s">
        <v>24</v>
      </c>
      <c r="Q15" s="15" t="s">
        <v>49</v>
      </c>
    </row>
    <row r="16" spans="1:18" s="4" customFormat="1" ht="46" customHeight="1">
      <c r="A16" s="136" t="s">
        <v>25</v>
      </c>
      <c r="B16" s="136"/>
      <c r="C16" s="136"/>
      <c r="D16" s="102" t="s">
        <v>54</v>
      </c>
      <c r="E16" s="102"/>
      <c r="F16" s="102"/>
      <c r="G16" s="102"/>
      <c r="H16" s="102"/>
      <c r="I16" s="102"/>
      <c r="J16" s="136" t="s">
        <v>26</v>
      </c>
      <c r="K16" s="136"/>
      <c r="L16" s="136"/>
      <c r="M16" s="136"/>
      <c r="N16" s="136"/>
      <c r="O16" s="136"/>
      <c r="P16" s="102" t="str">
        <f>+MIR!A12</f>
        <v>Componente 1</v>
      </c>
      <c r="Q16" s="102"/>
    </row>
    <row r="17" spans="1:17" s="4" customFormat="1" ht="46" customHeight="1">
      <c r="A17" s="136" t="s">
        <v>27</v>
      </c>
      <c r="B17" s="136"/>
      <c r="C17" s="136"/>
      <c r="D17" s="102" t="str">
        <f>+MIR!B12</f>
        <v>Administrar y preservar el patrimonio municipal, representar y cuidar los intereses del Ayuntamiento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34" t="s">
        <v>28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38" t="s">
        <v>29</v>
      </c>
      <c r="B21" s="138"/>
      <c r="C21" s="138"/>
      <c r="D21" s="138"/>
      <c r="E21" s="138"/>
      <c r="F21" s="135" t="s">
        <v>30</v>
      </c>
      <c r="G21" s="135"/>
      <c r="H21" s="135" t="s">
        <v>31</v>
      </c>
      <c r="I21" s="135"/>
      <c r="J21" s="138" t="s">
        <v>32</v>
      </c>
      <c r="K21" s="138"/>
      <c r="L21" s="138"/>
      <c r="M21" s="138"/>
      <c r="N21" s="138" t="s">
        <v>33</v>
      </c>
      <c r="O21" s="138"/>
      <c r="P21" s="138" t="s">
        <v>34</v>
      </c>
      <c r="Q21" s="138"/>
    </row>
    <row r="22" spans="1:17" ht="29.25" customHeight="1">
      <c r="A22" s="138"/>
      <c r="B22" s="138"/>
      <c r="C22" s="138"/>
      <c r="D22" s="138"/>
      <c r="E22" s="138"/>
      <c r="F22" s="135"/>
      <c r="G22" s="135"/>
      <c r="H22" s="135"/>
      <c r="I22" s="135"/>
      <c r="J22" s="57" t="s">
        <v>35</v>
      </c>
      <c r="K22" s="57" t="s">
        <v>36</v>
      </c>
      <c r="L22" s="57" t="s">
        <v>37</v>
      </c>
      <c r="M22" s="57" t="s">
        <v>38</v>
      </c>
      <c r="N22" s="138"/>
      <c r="O22" s="138"/>
      <c r="P22" s="138"/>
      <c r="Q22" s="138"/>
    </row>
    <row r="23" spans="1:17" s="34" customFormat="1" ht="69" customHeight="1">
      <c r="A23" s="126" t="s">
        <v>189</v>
      </c>
      <c r="B23" s="126"/>
      <c r="C23" s="126"/>
      <c r="D23" s="126"/>
      <c r="E23" s="126"/>
      <c r="F23" s="124" t="s">
        <v>191</v>
      </c>
      <c r="G23" s="124"/>
      <c r="H23" s="124" t="s">
        <v>51</v>
      </c>
      <c r="I23" s="124"/>
      <c r="J23" s="43">
        <v>66</v>
      </c>
      <c r="K23" s="43">
        <v>66</v>
      </c>
      <c r="L23" s="43">
        <v>61</v>
      </c>
      <c r="M23" s="43">
        <v>61</v>
      </c>
      <c r="N23" s="127">
        <f>SUM(J23:M23)</f>
        <v>254</v>
      </c>
      <c r="O23" s="127"/>
      <c r="P23" s="117"/>
      <c r="Q23" s="117"/>
    </row>
    <row r="24" spans="1:17" s="34" customFormat="1" ht="69" customHeight="1">
      <c r="A24" s="126" t="s">
        <v>190</v>
      </c>
      <c r="B24" s="126"/>
      <c r="C24" s="126"/>
      <c r="D24" s="126"/>
      <c r="E24" s="126"/>
      <c r="F24" s="124" t="s">
        <v>191</v>
      </c>
      <c r="G24" s="124"/>
      <c r="H24" s="124" t="s">
        <v>51</v>
      </c>
      <c r="I24" s="124"/>
      <c r="J24" s="43">
        <v>66</v>
      </c>
      <c r="K24" s="43">
        <v>66</v>
      </c>
      <c r="L24" s="43">
        <v>61</v>
      </c>
      <c r="M24" s="43">
        <v>61</v>
      </c>
      <c r="N24" s="127">
        <f>SUM(J24:M24)</f>
        <v>254</v>
      </c>
      <c r="O24" s="127"/>
      <c r="P24" s="117"/>
      <c r="Q24" s="117"/>
    </row>
    <row r="25" spans="1:17" s="34" customFormat="1" ht="24.75" customHeight="1">
      <c r="A25" s="139" t="s">
        <v>52</v>
      </c>
      <c r="B25" s="139"/>
      <c r="C25" s="139"/>
      <c r="D25" s="139"/>
      <c r="E25" s="139"/>
      <c r="F25" s="138" t="s">
        <v>53</v>
      </c>
      <c r="G25" s="138"/>
      <c r="H25" s="117"/>
      <c r="I25" s="117"/>
      <c r="J25" s="35">
        <f>+J23/J24*100</f>
        <v>100</v>
      </c>
      <c r="K25" s="35">
        <f t="shared" ref="K25:M25" si="0">+K23/K24*100</f>
        <v>100</v>
      </c>
      <c r="L25" s="35">
        <f t="shared" si="0"/>
        <v>100</v>
      </c>
      <c r="M25" s="35">
        <f t="shared" si="0"/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>
      <c r="A29" s="9"/>
      <c r="B29" s="8"/>
      <c r="C29" s="8"/>
      <c r="D29" s="8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</row>
    <row r="30" spans="1:17">
      <c r="B30" s="1"/>
      <c r="C30" s="11"/>
      <c r="D30" s="11"/>
      <c r="E30" s="11"/>
      <c r="F30" s="11"/>
      <c r="G30" s="11"/>
      <c r="H30" s="11"/>
      <c r="I30" s="11"/>
      <c r="J30" s="8"/>
      <c r="K30" s="8"/>
      <c r="L30" s="8"/>
      <c r="M30" s="8"/>
    </row>
    <row r="31" spans="1:17" ht="18.5">
      <c r="B31" s="1"/>
      <c r="C31" s="12"/>
      <c r="D31" s="12"/>
      <c r="E31" s="12"/>
      <c r="F31" s="12"/>
      <c r="G31" s="12"/>
      <c r="H31" s="12"/>
      <c r="I31" s="12"/>
      <c r="J31" s="11"/>
      <c r="K31" s="11"/>
      <c r="L31" s="1"/>
      <c r="M31" s="1"/>
    </row>
    <row r="32" spans="1:17" ht="18.5">
      <c r="B32" s="1"/>
      <c r="C32" s="13"/>
      <c r="D32" s="13"/>
      <c r="E32" s="13"/>
      <c r="F32" s="13"/>
      <c r="G32" s="13"/>
      <c r="H32" s="13"/>
      <c r="I32" s="13"/>
      <c r="J32" s="12"/>
      <c r="K32" s="12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J35" s="1"/>
      <c r="K35" s="1"/>
      <c r="L35" s="1"/>
      <c r="M35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N21:O22"/>
    <mergeCell ref="J21:M21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36" customHeight="1">
      <c r="A12" s="143" t="s">
        <v>2</v>
      </c>
      <c r="B12" s="143"/>
      <c r="C12" s="143"/>
      <c r="D12" s="142" t="str">
        <f>+MIR!H13</f>
        <v>Porcentaje de gestiones de inscripción en el registro público de la propiedad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81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167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+MIR!A13</f>
        <v>Actividad 1.1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+MIR!B13</f>
        <v>Gestión para la inscripción en el registro público de la propiedad de inmuebles municipales desincorporados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54" customHeight="1">
      <c r="A23" s="126" t="s">
        <v>165</v>
      </c>
      <c r="B23" s="126"/>
      <c r="C23" s="126"/>
      <c r="D23" s="126"/>
      <c r="E23" s="126"/>
      <c r="F23" s="117" t="s">
        <v>54</v>
      </c>
      <c r="G23" s="117"/>
      <c r="H23" s="117" t="s">
        <v>51</v>
      </c>
      <c r="I23" s="117"/>
      <c r="J23" s="43">
        <v>30</v>
      </c>
      <c r="K23" s="43">
        <v>30</v>
      </c>
      <c r="L23" s="43">
        <v>25</v>
      </c>
      <c r="M23" s="43">
        <v>25</v>
      </c>
      <c r="N23" s="127">
        <f>SUM(J23:M23)</f>
        <v>110</v>
      </c>
      <c r="O23" s="127"/>
      <c r="P23" s="117"/>
      <c r="Q23" s="117"/>
    </row>
    <row r="24" spans="1:17" s="34" customFormat="1" ht="49" customHeight="1">
      <c r="A24" s="126" t="s">
        <v>166</v>
      </c>
      <c r="B24" s="126"/>
      <c r="C24" s="126"/>
      <c r="D24" s="126"/>
      <c r="E24" s="126"/>
      <c r="F24" s="117" t="s">
        <v>54</v>
      </c>
      <c r="G24" s="117"/>
      <c r="H24" s="117" t="s">
        <v>51</v>
      </c>
      <c r="I24" s="117"/>
      <c r="J24" s="43">
        <v>30</v>
      </c>
      <c r="K24" s="43">
        <v>30</v>
      </c>
      <c r="L24" s="43">
        <v>25</v>
      </c>
      <c r="M24" s="43">
        <v>25</v>
      </c>
      <c r="N24" s="127">
        <f>SUM(J24:M24)</f>
        <v>110</v>
      </c>
      <c r="O24" s="127"/>
      <c r="P24" s="117"/>
      <c r="Q24" s="117"/>
    </row>
    <row r="25" spans="1:17" s="34" customFormat="1" ht="24.7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36" customHeight="1">
      <c r="A12" s="143" t="s">
        <v>2</v>
      </c>
      <c r="B12" s="143"/>
      <c r="C12" s="143"/>
      <c r="D12" s="142" t="str">
        <f>+MIR!H14</f>
        <v>Porcentaje de audiencias atendidas para representar legalmente el Ayuntamiento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217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218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+MIR!A14</f>
        <v>Actividad 1.2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+MIR!B14</f>
        <v>Representación legal del Ayuntamiento en audiencias y diligencias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57.5" customHeight="1">
      <c r="A23" s="126" t="s">
        <v>219</v>
      </c>
      <c r="B23" s="126"/>
      <c r="C23" s="126"/>
      <c r="D23" s="126"/>
      <c r="E23" s="126"/>
      <c r="F23" s="117" t="s">
        <v>82</v>
      </c>
      <c r="G23" s="117"/>
      <c r="H23" s="117" t="s">
        <v>51</v>
      </c>
      <c r="I23" s="117"/>
      <c r="J23" s="43">
        <v>5</v>
      </c>
      <c r="K23" s="43">
        <v>5</v>
      </c>
      <c r="L23" s="43">
        <v>5</v>
      </c>
      <c r="M23" s="43">
        <v>5</v>
      </c>
      <c r="N23" s="127">
        <f>SUM(J23:M23)</f>
        <v>20</v>
      </c>
      <c r="O23" s="127"/>
      <c r="P23" s="117"/>
      <c r="Q23" s="117"/>
    </row>
    <row r="24" spans="1:17" s="34" customFormat="1" ht="57.5" customHeight="1">
      <c r="A24" s="126" t="s">
        <v>220</v>
      </c>
      <c r="B24" s="126"/>
      <c r="C24" s="126"/>
      <c r="D24" s="126"/>
      <c r="E24" s="126"/>
      <c r="F24" s="117" t="s">
        <v>82</v>
      </c>
      <c r="G24" s="117"/>
      <c r="H24" s="117" t="s">
        <v>51</v>
      </c>
      <c r="I24" s="117"/>
      <c r="J24" s="43">
        <v>5</v>
      </c>
      <c r="K24" s="43">
        <v>5</v>
      </c>
      <c r="L24" s="43">
        <v>5</v>
      </c>
      <c r="M24" s="43">
        <v>5</v>
      </c>
      <c r="N24" s="127">
        <f>SUM(J24:M24)</f>
        <v>20</v>
      </c>
      <c r="O24" s="127"/>
      <c r="P24" s="117"/>
      <c r="Q24" s="117"/>
    </row>
    <row r="25" spans="1:17" s="34" customFormat="1" ht="24.7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36" customHeight="1">
      <c r="A12" s="143" t="s">
        <v>2</v>
      </c>
      <c r="B12" s="143"/>
      <c r="C12" s="143"/>
      <c r="D12" s="142" t="str">
        <f>+MIR!H15</f>
        <v>Porcentaje de denuncias y demandas interpuestas para defender los intereses del Ayuntamiento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223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224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+MIR!A15</f>
        <v>Actividad 1.3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+MIR!B15</f>
        <v>Interponer denuncias y demandas para defender los intereses municipales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64" customHeight="1">
      <c r="A23" s="126" t="s">
        <v>225</v>
      </c>
      <c r="B23" s="126"/>
      <c r="C23" s="126"/>
      <c r="D23" s="126"/>
      <c r="E23" s="126"/>
      <c r="F23" s="117" t="s">
        <v>83</v>
      </c>
      <c r="G23" s="117"/>
      <c r="H23" s="117" t="s">
        <v>51</v>
      </c>
      <c r="I23" s="117"/>
      <c r="J23" s="43">
        <v>5</v>
      </c>
      <c r="K23" s="43">
        <v>5</v>
      </c>
      <c r="L23" s="43">
        <v>5</v>
      </c>
      <c r="M23" s="43">
        <v>5</v>
      </c>
      <c r="N23" s="127">
        <f>SUM(J23:M23)</f>
        <v>20</v>
      </c>
      <c r="O23" s="127"/>
      <c r="P23" s="117"/>
      <c r="Q23" s="117"/>
    </row>
    <row r="24" spans="1:17" s="34" customFormat="1" ht="64" customHeight="1">
      <c r="A24" s="126" t="s">
        <v>221</v>
      </c>
      <c r="B24" s="126"/>
      <c r="C24" s="126"/>
      <c r="D24" s="126"/>
      <c r="E24" s="126"/>
      <c r="F24" s="117" t="s">
        <v>83</v>
      </c>
      <c r="G24" s="117"/>
      <c r="H24" s="117" t="s">
        <v>51</v>
      </c>
      <c r="I24" s="117"/>
      <c r="J24" s="43">
        <v>5</v>
      </c>
      <c r="K24" s="43">
        <v>5</v>
      </c>
      <c r="L24" s="43">
        <v>5</v>
      </c>
      <c r="M24" s="43">
        <v>5</v>
      </c>
      <c r="N24" s="127">
        <f>SUM(J24:M24)</f>
        <v>20</v>
      </c>
      <c r="O24" s="127"/>
      <c r="P24" s="117"/>
      <c r="Q24" s="117"/>
    </row>
    <row r="25" spans="1:17" s="34" customFormat="1" ht="24.7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36" customHeight="1">
      <c r="A12" s="143" t="s">
        <v>2</v>
      </c>
      <c r="B12" s="143"/>
      <c r="C12" s="143"/>
      <c r="D12" s="142" t="str">
        <f>+MIR!H16</f>
        <v>Porcentaje de notificaciones legales recibidas en las que el Ayuntamiento es parte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227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228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+MIR!A16</f>
        <v>Actividad 1.4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+MIR!B16</f>
        <v>Recepción de notificaciones en actuaciones y emplazamientos en los que el  Ayuntamiento es parte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49" customHeight="1">
      <c r="A23" s="126" t="s">
        <v>229</v>
      </c>
      <c r="B23" s="126"/>
      <c r="C23" s="126"/>
      <c r="D23" s="126"/>
      <c r="E23" s="126"/>
      <c r="F23" s="117" t="s">
        <v>231</v>
      </c>
      <c r="G23" s="117"/>
      <c r="H23" s="117" t="s">
        <v>51</v>
      </c>
      <c r="I23" s="117"/>
      <c r="J23" s="43">
        <v>10</v>
      </c>
      <c r="K23" s="43">
        <v>10</v>
      </c>
      <c r="L23" s="43">
        <v>10</v>
      </c>
      <c r="M23" s="43">
        <v>10</v>
      </c>
      <c r="N23" s="127">
        <f>SUM(J23:M23)</f>
        <v>40</v>
      </c>
      <c r="O23" s="127"/>
      <c r="P23" s="117"/>
      <c r="Q23" s="117"/>
    </row>
    <row r="24" spans="1:17" s="34" customFormat="1" ht="49" customHeight="1">
      <c r="A24" s="126" t="s">
        <v>230</v>
      </c>
      <c r="B24" s="126"/>
      <c r="C24" s="126"/>
      <c r="D24" s="126"/>
      <c r="E24" s="126"/>
      <c r="F24" s="117" t="s">
        <v>231</v>
      </c>
      <c r="G24" s="117"/>
      <c r="H24" s="117" t="s">
        <v>51</v>
      </c>
      <c r="I24" s="117"/>
      <c r="J24" s="43">
        <v>10</v>
      </c>
      <c r="K24" s="43">
        <v>10</v>
      </c>
      <c r="L24" s="43">
        <v>10</v>
      </c>
      <c r="M24" s="43">
        <v>10</v>
      </c>
      <c r="N24" s="127">
        <f>SUM(J24:M24)</f>
        <v>40</v>
      </c>
      <c r="O24" s="127"/>
      <c r="P24" s="117"/>
      <c r="Q24" s="117"/>
    </row>
    <row r="25" spans="1:17" s="34" customFormat="1" ht="24.7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R35"/>
  <sheetViews>
    <sheetView showGridLines="0" zoomScale="60" zoomScaleNormal="60" workbookViewId="0">
      <selection activeCell="F8" sqref="F8:Q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>
      <c r="A2" s="3"/>
      <c r="B2" s="3"/>
      <c r="C2" s="95"/>
      <c r="D2" s="95"/>
      <c r="E2" s="95"/>
      <c r="F2" s="95"/>
      <c r="G2" s="9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>
      <c r="A5" s="142" t="s">
        <v>1</v>
      </c>
      <c r="B5" s="142" t="s">
        <v>178</v>
      </c>
      <c r="C5" s="142"/>
      <c r="D5" s="142"/>
      <c r="E5" s="142"/>
      <c r="F5" s="142"/>
      <c r="G5" s="142"/>
      <c r="H5" s="142"/>
      <c r="I5" s="142"/>
      <c r="J5" s="142" t="s">
        <v>11</v>
      </c>
      <c r="K5" s="142"/>
      <c r="L5" s="142"/>
      <c r="M5" s="142"/>
      <c r="N5" s="142"/>
      <c r="O5" s="142" t="s">
        <v>10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21" t="s">
        <v>3</v>
      </c>
      <c r="K6" s="142" t="s">
        <v>2</v>
      </c>
      <c r="L6" s="142"/>
      <c r="M6" s="142"/>
      <c r="N6" s="142"/>
      <c r="O6" s="21" t="s">
        <v>1</v>
      </c>
      <c r="P6" s="142" t="s">
        <v>2</v>
      </c>
      <c r="Q6" s="142"/>
      <c r="R6" s="3"/>
    </row>
    <row r="7" spans="1:18" s="31" customFormat="1" ht="48.75" customHeight="1">
      <c r="A7" s="29" t="str">
        <f>+MIR!A5</f>
        <v>004</v>
      </c>
      <c r="B7" s="99" t="str">
        <f>+MIR!B5</f>
        <v>PATRIMONIO MUNICIPAL</v>
      </c>
      <c r="C7" s="99"/>
      <c r="D7" s="99"/>
      <c r="E7" s="99"/>
      <c r="F7" s="99"/>
      <c r="G7" s="99"/>
      <c r="H7" s="99"/>
      <c r="I7" s="99"/>
      <c r="J7" s="30" t="str">
        <f>+MIR!J5</f>
        <v>02</v>
      </c>
      <c r="K7" s="100" t="str">
        <f>+MIR!K5</f>
        <v>DESARROLLO URBANO Y CRECIMIENTO SUSTENTABLE  EN INFRAESTRUCTURA</v>
      </c>
      <c r="L7" s="100"/>
      <c r="M7" s="100"/>
      <c r="N7" s="100"/>
      <c r="O7" s="32" t="str">
        <f>+MIR!O5</f>
        <v>02</v>
      </c>
      <c r="P7" s="101" t="str">
        <f>+MIR!P5</f>
        <v>SINDICATURA</v>
      </c>
      <c r="Q7" s="101"/>
    </row>
    <row r="8" spans="1:18" s="4" customFormat="1" ht="41.25" customHeight="1">
      <c r="A8" s="142" t="s">
        <v>18</v>
      </c>
      <c r="B8" s="142"/>
      <c r="C8" s="142"/>
      <c r="D8" s="142"/>
      <c r="E8" s="142"/>
      <c r="F8" s="102" t="str">
        <f>+MIR!G6</f>
        <v xml:space="preserve">Fomentar y formalizar la certeza jurídica de los bienes muebles e inmuebles en el municipio 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8" s="4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8" s="4" customFormat="1" ht="21" customHeight="1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8" s="4" customFormat="1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36" customHeight="1">
      <c r="A12" s="143" t="s">
        <v>2</v>
      </c>
      <c r="B12" s="143"/>
      <c r="C12" s="143"/>
      <c r="D12" s="142" t="str">
        <f>+MIR!H17</f>
        <v>Porcentaje de demandas contestadas promovidas contra el Ayuntamiento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4" t="s">
        <v>20</v>
      </c>
      <c r="Q12" s="15" t="s">
        <v>46</v>
      </c>
    </row>
    <row r="13" spans="1:18" s="4" customFormat="1" ht="36" customHeight="1">
      <c r="A13" s="143" t="s">
        <v>21</v>
      </c>
      <c r="B13" s="143"/>
      <c r="C13" s="143"/>
      <c r="D13" s="102" t="s">
        <v>233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</row>
    <row r="14" spans="1:18" s="4" customFormat="1" ht="45.65" customHeight="1">
      <c r="A14" s="143" t="s">
        <v>7</v>
      </c>
      <c r="B14" s="143"/>
      <c r="C14" s="143"/>
      <c r="D14" s="105" t="s">
        <v>234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54" t="s">
        <v>41</v>
      </c>
      <c r="Q14" s="15" t="s">
        <v>47</v>
      </c>
    </row>
    <row r="15" spans="1:18" s="4" customFormat="1" ht="33" customHeight="1">
      <c r="A15" s="143" t="s">
        <v>22</v>
      </c>
      <c r="B15" s="143"/>
      <c r="C15" s="143"/>
      <c r="D15" s="102" t="s">
        <v>53</v>
      </c>
      <c r="E15" s="102"/>
      <c r="F15" s="102"/>
      <c r="G15" s="102"/>
      <c r="H15" s="102"/>
      <c r="I15" s="102"/>
      <c r="J15" s="143" t="s">
        <v>23</v>
      </c>
      <c r="K15" s="143"/>
      <c r="L15" s="124" t="s">
        <v>48</v>
      </c>
      <c r="M15" s="124"/>
      <c r="N15" s="124"/>
      <c r="O15" s="124"/>
      <c r="P15" s="54" t="s">
        <v>24</v>
      </c>
      <c r="Q15" s="15" t="s">
        <v>49</v>
      </c>
    </row>
    <row r="16" spans="1:18" s="4" customFormat="1" ht="24" customHeight="1">
      <c r="A16" s="143" t="s">
        <v>25</v>
      </c>
      <c r="B16" s="143"/>
      <c r="C16" s="143"/>
      <c r="D16" s="102" t="s">
        <v>54</v>
      </c>
      <c r="E16" s="102"/>
      <c r="F16" s="102"/>
      <c r="G16" s="102"/>
      <c r="H16" s="102"/>
      <c r="I16" s="102"/>
      <c r="J16" s="143" t="s">
        <v>26</v>
      </c>
      <c r="K16" s="143"/>
      <c r="L16" s="143"/>
      <c r="M16" s="143"/>
      <c r="N16" s="143"/>
      <c r="O16" s="143"/>
      <c r="P16" s="102" t="str">
        <f>+MIR!A17</f>
        <v>Actividad 1.5</v>
      </c>
      <c r="Q16" s="102"/>
    </row>
    <row r="17" spans="1:17" s="4" customFormat="1" ht="42.75" customHeight="1">
      <c r="A17" s="143" t="s">
        <v>27</v>
      </c>
      <c r="B17" s="143"/>
      <c r="C17" s="143"/>
      <c r="D17" s="102" t="str">
        <f>+MIR!B17</f>
        <v xml:space="preserve">Contestar demandas promovidas contra el Ayuntamiento 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</row>
    <row r="18" spans="1:17" s="4" customFormat="1" ht="12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</row>
    <row r="19" spans="1:17" ht="20.25" customHeight="1">
      <c r="A19" s="141" t="s">
        <v>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9" customFormat="1" ht="10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>
      <c r="A21" s="145" t="s">
        <v>29</v>
      </c>
      <c r="B21" s="145"/>
      <c r="C21" s="145"/>
      <c r="D21" s="145"/>
      <c r="E21" s="145"/>
      <c r="F21" s="142" t="s">
        <v>30</v>
      </c>
      <c r="G21" s="142"/>
      <c r="H21" s="142" t="s">
        <v>31</v>
      </c>
      <c r="I21" s="142"/>
      <c r="J21" s="145" t="s">
        <v>32</v>
      </c>
      <c r="K21" s="145"/>
      <c r="L21" s="145"/>
      <c r="M21" s="145"/>
      <c r="N21" s="145" t="s">
        <v>33</v>
      </c>
      <c r="O21" s="145"/>
      <c r="P21" s="145" t="s">
        <v>34</v>
      </c>
      <c r="Q21" s="145"/>
    </row>
    <row r="22" spans="1:17" ht="29.25" customHeight="1">
      <c r="A22" s="145"/>
      <c r="B22" s="145"/>
      <c r="C22" s="145"/>
      <c r="D22" s="145"/>
      <c r="E22" s="145"/>
      <c r="F22" s="142"/>
      <c r="G22" s="142"/>
      <c r="H22" s="142"/>
      <c r="I22" s="142"/>
      <c r="J22" s="55" t="s">
        <v>35</v>
      </c>
      <c r="K22" s="55" t="s">
        <v>36</v>
      </c>
      <c r="L22" s="55" t="s">
        <v>37</v>
      </c>
      <c r="M22" s="55" t="s">
        <v>38</v>
      </c>
      <c r="N22" s="145"/>
      <c r="O22" s="145"/>
      <c r="P22" s="145"/>
      <c r="Q22" s="145"/>
    </row>
    <row r="23" spans="1:17" s="34" customFormat="1" ht="72.5" customHeight="1">
      <c r="A23" s="126" t="s">
        <v>235</v>
      </c>
      <c r="B23" s="126"/>
      <c r="C23" s="126"/>
      <c r="D23" s="126"/>
      <c r="E23" s="126"/>
      <c r="F23" s="117" t="s">
        <v>83</v>
      </c>
      <c r="G23" s="117"/>
      <c r="H23" s="117" t="s">
        <v>51</v>
      </c>
      <c r="I23" s="117"/>
      <c r="J23" s="43">
        <v>5</v>
      </c>
      <c r="K23" s="43">
        <v>5</v>
      </c>
      <c r="L23" s="43">
        <v>5</v>
      </c>
      <c r="M23" s="43">
        <v>5</v>
      </c>
      <c r="N23" s="127">
        <f>SUM(J23:M23)</f>
        <v>20</v>
      </c>
      <c r="O23" s="127"/>
      <c r="P23" s="117"/>
      <c r="Q23" s="117"/>
    </row>
    <row r="24" spans="1:17" s="34" customFormat="1" ht="72.5" customHeight="1">
      <c r="A24" s="126" t="s">
        <v>236</v>
      </c>
      <c r="B24" s="126"/>
      <c r="C24" s="126"/>
      <c r="D24" s="126"/>
      <c r="E24" s="126"/>
      <c r="F24" s="117" t="s">
        <v>83</v>
      </c>
      <c r="G24" s="117"/>
      <c r="H24" s="117" t="s">
        <v>51</v>
      </c>
      <c r="I24" s="117"/>
      <c r="J24" s="43">
        <v>5</v>
      </c>
      <c r="K24" s="43">
        <v>5</v>
      </c>
      <c r="L24" s="43">
        <v>5</v>
      </c>
      <c r="M24" s="43">
        <v>5</v>
      </c>
      <c r="N24" s="127">
        <f>SUM(J24:M24)</f>
        <v>20</v>
      </c>
      <c r="O24" s="127"/>
      <c r="P24" s="117"/>
      <c r="Q24" s="117"/>
    </row>
    <row r="25" spans="1:17" s="34" customFormat="1" ht="24.65" customHeight="1">
      <c r="A25" s="146" t="s">
        <v>52</v>
      </c>
      <c r="B25" s="146"/>
      <c r="C25" s="146"/>
      <c r="D25" s="146"/>
      <c r="E25" s="146"/>
      <c r="F25" s="145" t="s">
        <v>53</v>
      </c>
      <c r="G25" s="145"/>
      <c r="H25" s="117"/>
      <c r="I25" s="117"/>
      <c r="J25" s="35">
        <f>+J23/J24*100</f>
        <v>100</v>
      </c>
      <c r="K25" s="35">
        <f t="shared" ref="K25:L25" si="0">+K23/K24*100</f>
        <v>100</v>
      </c>
      <c r="L25" s="35">
        <f t="shared" si="0"/>
        <v>100</v>
      </c>
      <c r="M25" s="35">
        <f>+M23/M24*100</f>
        <v>100</v>
      </c>
      <c r="N25" s="118">
        <f t="shared" ref="N25:O25" si="1">+N23/N24*100</f>
        <v>100</v>
      </c>
      <c r="O25" s="118" t="e">
        <f t="shared" si="1"/>
        <v>#DIV/0!</v>
      </c>
      <c r="P25" s="117"/>
      <c r="Q25" s="117"/>
    </row>
    <row r="26" spans="1:17" ht="18.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5.5">
      <c r="A29" s="9"/>
      <c r="B29" s="9"/>
      <c r="C29" s="9"/>
      <c r="D29" s="9"/>
      <c r="E29" s="9"/>
      <c r="F29" s="128"/>
      <c r="G29" s="12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  <c r="P30" s="9"/>
      <c r="Q30" s="9"/>
    </row>
    <row r="31" spans="1:17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ht="18.5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>
      <c r="B33" s="1"/>
      <c r="C33" s="13"/>
      <c r="D33" s="13"/>
      <c r="E33" s="13"/>
      <c r="F33" s="13"/>
      <c r="G33" s="13"/>
      <c r="H33" s="13"/>
      <c r="I33" s="13"/>
      <c r="J33" s="13"/>
      <c r="K33" s="13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49</vt:i4>
      </vt:variant>
    </vt:vector>
  </HeadingPairs>
  <TitlesOfParts>
    <vt:vector size="74" baseType="lpstr">
      <vt:lpstr>MIR</vt:lpstr>
      <vt:lpstr>FIN</vt:lpstr>
      <vt:lpstr>PROPOSITO</vt:lpstr>
      <vt:lpstr>COMPONENTE1</vt:lpstr>
      <vt:lpstr>ACT 1.1</vt:lpstr>
      <vt:lpstr>ACT 1.2</vt:lpstr>
      <vt:lpstr>ACT 1.3</vt:lpstr>
      <vt:lpstr>ACT 1.4</vt:lpstr>
      <vt:lpstr>ACT 1.5</vt:lpstr>
      <vt:lpstr>ACT 1.6</vt:lpstr>
      <vt:lpstr>ACT 1.7</vt:lpstr>
      <vt:lpstr>ACT 1.8</vt:lpstr>
      <vt:lpstr>ACT 1.9</vt:lpstr>
      <vt:lpstr>ACT 1.10</vt:lpstr>
      <vt:lpstr>ACT 1.11</vt:lpstr>
      <vt:lpstr>ACT 1.12</vt:lpstr>
      <vt:lpstr>COMPONENTE 2</vt:lpstr>
      <vt:lpstr>ACT 2.1</vt:lpstr>
      <vt:lpstr>ACT 2.2</vt:lpstr>
      <vt:lpstr>ACT 2.3</vt:lpstr>
      <vt:lpstr>ACT 2.4</vt:lpstr>
      <vt:lpstr>ACT 2.5</vt:lpstr>
      <vt:lpstr>ACT 2.6</vt:lpstr>
      <vt:lpstr>ACT 2.7</vt:lpstr>
      <vt:lpstr>ACT 2.16</vt:lpstr>
      <vt:lpstr>'ACT 1.1'!Área_de_impresión</vt:lpstr>
      <vt:lpstr>'ACT 1.10'!Área_de_impresión</vt:lpstr>
      <vt:lpstr>'ACT 1.11'!Área_de_impresión</vt:lpstr>
      <vt:lpstr>'ACT 1.12'!Área_de_impresión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1.6'!Área_de_impresión</vt:lpstr>
      <vt:lpstr>'ACT 1.7'!Área_de_impresión</vt:lpstr>
      <vt:lpstr>'ACT 1.8'!Área_de_impresión</vt:lpstr>
      <vt:lpstr>'ACT 1.9'!Área_de_impresión</vt:lpstr>
      <vt:lpstr>'ACT 2.1'!Área_de_impresión</vt:lpstr>
      <vt:lpstr>'ACT 2.16'!Área_de_impresión</vt:lpstr>
      <vt:lpstr>'ACT 2.2'!Área_de_impresión</vt:lpstr>
      <vt:lpstr>'ACT 2.3'!Área_de_impresión</vt:lpstr>
      <vt:lpstr>'ACT 2.4'!Área_de_impresión</vt:lpstr>
      <vt:lpstr>'ACT 2.5'!Área_de_impresión</vt:lpstr>
      <vt:lpstr>'ACT 2.6'!Área_de_impresión</vt:lpstr>
      <vt:lpstr>'ACT 2.7'!Área_de_impresión</vt:lpstr>
      <vt:lpstr>'COMPONENTE 2'!Área_de_impresión</vt:lpstr>
      <vt:lpstr>COMPONENTE1!Área_de_impresión</vt:lpstr>
      <vt:lpstr>FIN!Área_de_impresión</vt:lpstr>
      <vt:lpstr>PROPOSITO!Área_de_impresión</vt:lpstr>
      <vt:lpstr>'ACT 1.1'!Títulos_a_imprimir</vt:lpstr>
      <vt:lpstr>'ACT 1.10'!Títulos_a_imprimir</vt:lpstr>
      <vt:lpstr>'ACT 1.11'!Títulos_a_imprimir</vt:lpstr>
      <vt:lpstr>'ACT 1.12'!Títulos_a_imprimir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1.6'!Títulos_a_imprimir</vt:lpstr>
      <vt:lpstr>'ACT 1.7'!Títulos_a_imprimir</vt:lpstr>
      <vt:lpstr>'ACT 1.8'!Títulos_a_imprimir</vt:lpstr>
      <vt:lpstr>'ACT 1.9'!Títulos_a_imprimir</vt:lpstr>
      <vt:lpstr>'ACT 2.1'!Títulos_a_imprimir</vt:lpstr>
      <vt:lpstr>'ACT 2.16'!Títulos_a_imprimir</vt:lpstr>
      <vt:lpstr>'ACT 2.2'!Títulos_a_imprimir</vt:lpstr>
      <vt:lpstr>'ACT 2.3'!Títulos_a_imprimir</vt:lpstr>
      <vt:lpstr>'ACT 2.4'!Títulos_a_imprimir</vt:lpstr>
      <vt:lpstr>'ACT 2.5'!Títulos_a_imprimir</vt:lpstr>
      <vt:lpstr>'ACT 2.6'!Títulos_a_imprimir</vt:lpstr>
      <vt:lpstr>'ACT 2.7'!Títulos_a_imprimir</vt:lpstr>
      <vt:lpstr>'COMPONENTE 2'!Títulos_a_imprimir</vt:lpstr>
      <vt:lpstr>COMPONENTE1!Títulos_a_imprimir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Federico Villanueva Castro</cp:lastModifiedBy>
  <cp:lastPrinted>2020-05-10T18:15:17Z</cp:lastPrinted>
  <dcterms:created xsi:type="dcterms:W3CDTF">2016-07-11T17:29:21Z</dcterms:created>
  <dcterms:modified xsi:type="dcterms:W3CDTF">2020-12-17T16:02:48Z</dcterms:modified>
</cp:coreProperties>
</file>